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anionline-my.sharepoint.com/personal/gforero_ani_gov_co/Documents/Escritorio/FONDECUN/2. 2026/1. Numeración/PUBLICACIÓN PAG WEB/"/>
    </mc:Choice>
  </mc:AlternateContent>
  <xr:revisionPtr revIDLastSave="326" documentId="8_{13672563-45FB-4DA6-AD8A-03BFB03AA102}" xr6:coauthVersionLast="47" xr6:coauthVersionMax="47" xr10:uidLastSave="{7147CB30-C1D5-4262-AA03-49164119E7B8}"/>
  <bookViews>
    <workbookView xWindow="-120" yWindow="-120" windowWidth="20730" windowHeight="11040" firstSheet="4" activeTab="4" xr2:uid="{6C8A266A-3D64-4ECB-8D35-73A9F73749D1}"/>
  </bookViews>
  <sheets>
    <sheet name="Hoja2" sheetId="10" state="hidden" r:id="rId1"/>
    <sheet name="Hoja3" sheetId="12" state="hidden" r:id="rId2"/>
    <sheet name="EPA" sheetId="7" state="hidden" r:id="rId3"/>
    <sheet name="MODIFICACIONES" sheetId="5" state="hidden" r:id="rId4"/>
    <sheet name="DICIEMBRE" sheetId="1" r:id="rId5"/>
    <sheet name="Hoja1" sheetId="2" state="hidden" r:id="rId6"/>
  </sheets>
  <definedNames>
    <definedName name="_xlnm._FilterDatabase" localSheetId="4" hidden="1">DICIEMBRE!$A$2:$AB$2</definedName>
    <definedName name="_xlnm._FilterDatabase" localSheetId="2" hidden="1">EPA!$A$1:$M$570</definedName>
    <definedName name="_xlnm._FilterDatabase" localSheetId="3" hidden="1">MODIFICACIONES!$A$1:$AV$465</definedName>
  </definedNames>
  <calcPr calcId="191028"/>
  <pivotCaches>
    <pivotCache cacheId="4" r:id="rId7"/>
    <pivotCache cacheId="5"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65" i="5" l="1"/>
  <c r="AV465" i="5"/>
  <c r="AU464" i="5"/>
  <c r="AV464" i="5"/>
  <c r="AU463" i="5"/>
  <c r="AV463" i="5"/>
  <c r="AU462" i="5"/>
  <c r="AV462" i="5"/>
  <c r="AU461" i="5"/>
  <c r="AV461" i="5"/>
  <c r="AU460" i="5"/>
  <c r="AV460" i="5"/>
  <c r="AU459" i="5"/>
  <c r="AV459" i="5"/>
  <c r="AU458" i="5"/>
  <c r="AV458" i="5"/>
  <c r="AU457" i="5"/>
  <c r="AV457" i="5"/>
  <c r="AU456" i="5"/>
  <c r="AV456" i="5"/>
  <c r="AU455" i="5"/>
  <c r="AV455" i="5"/>
  <c r="AU454" i="5"/>
  <c r="AV454" i="5"/>
  <c r="AU453" i="5"/>
  <c r="AV453" i="5"/>
  <c r="AU452" i="5"/>
  <c r="AV452" i="5"/>
  <c r="AU451" i="5"/>
  <c r="AV451" i="5"/>
  <c r="AU450" i="5"/>
  <c r="AV450" i="5"/>
  <c r="AU449" i="5"/>
  <c r="AV449" i="5"/>
  <c r="AU448" i="5"/>
  <c r="AV448" i="5"/>
  <c r="AU447" i="5"/>
  <c r="AV447" i="5"/>
  <c r="AU446" i="5"/>
  <c r="AV446" i="5"/>
  <c r="AU445" i="5"/>
  <c r="AV445" i="5"/>
  <c r="AU444" i="5"/>
  <c r="AV444" i="5"/>
  <c r="AU443" i="5"/>
  <c r="AV443" i="5"/>
  <c r="AU442" i="5"/>
  <c r="AV442" i="5"/>
  <c r="AU441" i="5"/>
  <c r="AV441" i="5"/>
  <c r="AU440" i="5"/>
  <c r="AV440" i="5"/>
  <c r="AU439" i="5"/>
  <c r="AV439" i="5"/>
  <c r="AU438" i="5"/>
  <c r="AV438" i="5"/>
  <c r="AU437" i="5"/>
  <c r="AV437" i="5"/>
  <c r="AU436" i="5"/>
  <c r="AV436" i="5"/>
  <c r="AU435" i="5"/>
  <c r="AV435" i="5"/>
  <c r="AU434" i="5"/>
  <c r="AV434" i="5"/>
  <c r="AU433" i="5"/>
  <c r="AV433" i="5"/>
  <c r="AU432" i="5"/>
  <c r="AV432" i="5"/>
  <c r="AU431" i="5"/>
  <c r="AV431" i="5"/>
  <c r="AU430" i="5"/>
  <c r="AV430" i="5"/>
  <c r="AU429" i="5"/>
  <c r="AV429" i="5"/>
  <c r="AU428" i="5"/>
  <c r="AV428" i="5"/>
  <c r="AU427" i="5"/>
  <c r="AV427" i="5"/>
  <c r="AU426" i="5"/>
  <c r="AV426" i="5"/>
  <c r="AU425" i="5"/>
  <c r="AV425" i="5"/>
  <c r="AU424" i="5"/>
  <c r="AV424" i="5"/>
  <c r="AU423" i="5"/>
  <c r="AV423" i="5"/>
  <c r="AU422" i="5"/>
  <c r="AV422" i="5"/>
  <c r="AU421" i="5"/>
  <c r="AV421" i="5"/>
  <c r="AU420" i="5"/>
  <c r="AV420" i="5"/>
  <c r="AU419" i="5"/>
  <c r="AV419" i="5"/>
  <c r="AU418" i="5"/>
  <c r="AV418" i="5"/>
  <c r="AU417" i="5"/>
  <c r="AV417" i="5"/>
  <c r="AU416" i="5"/>
  <c r="AV416" i="5"/>
  <c r="AU415" i="5"/>
  <c r="AV415" i="5"/>
  <c r="AU414" i="5"/>
  <c r="AV414" i="5"/>
  <c r="AU413" i="5"/>
  <c r="AV413" i="5"/>
  <c r="AU412" i="5"/>
  <c r="AV412" i="5"/>
  <c r="AU411" i="5"/>
  <c r="AV411" i="5"/>
  <c r="AU410" i="5"/>
  <c r="AV410" i="5"/>
  <c r="AU409" i="5"/>
  <c r="AV409" i="5"/>
  <c r="AU408" i="5"/>
  <c r="AV408" i="5"/>
  <c r="AU407" i="5"/>
  <c r="AV407" i="5"/>
  <c r="AU406" i="5"/>
  <c r="AV406" i="5"/>
  <c r="AU405" i="5"/>
  <c r="AV405" i="5"/>
  <c r="AU404" i="5"/>
  <c r="AV404" i="5"/>
  <c r="AU403" i="5"/>
  <c r="AV403" i="5"/>
  <c r="AU402" i="5"/>
  <c r="AV402" i="5"/>
  <c r="AU401" i="5"/>
  <c r="AV401" i="5"/>
  <c r="AU400" i="5"/>
  <c r="AV400" i="5"/>
  <c r="AU399" i="5"/>
  <c r="AV399" i="5"/>
  <c r="AU398" i="5"/>
  <c r="AV398" i="5"/>
  <c r="AU397" i="5"/>
  <c r="AV397" i="5"/>
  <c r="AU396" i="5"/>
  <c r="AV396" i="5"/>
  <c r="AU395" i="5"/>
  <c r="AV395" i="5"/>
  <c r="AU394" i="5"/>
  <c r="AV394" i="5"/>
  <c r="AU393" i="5"/>
  <c r="AV393" i="5"/>
  <c r="AU392" i="5"/>
  <c r="AV392" i="5"/>
  <c r="AU391" i="5"/>
  <c r="AV391" i="5"/>
  <c r="AU390" i="5"/>
  <c r="AV390" i="5"/>
  <c r="AU389" i="5"/>
  <c r="AV389" i="5"/>
  <c r="AU388" i="5"/>
  <c r="AV388" i="5"/>
  <c r="AU387" i="5"/>
  <c r="AV387" i="5"/>
  <c r="AU386" i="5"/>
  <c r="AV386" i="5"/>
  <c r="AU385" i="5"/>
  <c r="AV385" i="5"/>
  <c r="AU384" i="5"/>
  <c r="AV384" i="5"/>
  <c r="AU383" i="5"/>
  <c r="AV383" i="5"/>
  <c r="AU382" i="5"/>
  <c r="AV382" i="5"/>
  <c r="AU381" i="5"/>
  <c r="AV381" i="5"/>
  <c r="AU380" i="5"/>
  <c r="AV380" i="5"/>
  <c r="AU379" i="5"/>
  <c r="AV379" i="5"/>
  <c r="AU378" i="5"/>
  <c r="AV378" i="5"/>
  <c r="AU377" i="5"/>
  <c r="AV377" i="5"/>
  <c r="AU376" i="5"/>
  <c r="AV376" i="5"/>
  <c r="AU375" i="5"/>
  <c r="AV375" i="5"/>
  <c r="AU374" i="5"/>
  <c r="AV374" i="5"/>
  <c r="AU373" i="5"/>
  <c r="AV373" i="5"/>
  <c r="AU372" i="5"/>
  <c r="AV372" i="5"/>
  <c r="AU371" i="5"/>
  <c r="AV371" i="5"/>
  <c r="AU370" i="5"/>
  <c r="AV370" i="5"/>
  <c r="AU369" i="5"/>
  <c r="AV369" i="5"/>
  <c r="AU368" i="5"/>
  <c r="AV368" i="5"/>
  <c r="AU367" i="5"/>
  <c r="AV367" i="5"/>
  <c r="AU366" i="5"/>
  <c r="AV366" i="5"/>
  <c r="AU365" i="5"/>
  <c r="AV365" i="5"/>
  <c r="AU364" i="5"/>
  <c r="AV364" i="5"/>
  <c r="AU363" i="5"/>
  <c r="AV363" i="5"/>
  <c r="AU362" i="5"/>
  <c r="AV362" i="5"/>
  <c r="AU361" i="5"/>
  <c r="AV361" i="5"/>
  <c r="AU360" i="5"/>
  <c r="AV360" i="5"/>
  <c r="AU359" i="5"/>
  <c r="AV359" i="5"/>
  <c r="AU358" i="5"/>
  <c r="AV358" i="5"/>
  <c r="AU357" i="5"/>
  <c r="AV357" i="5"/>
  <c r="AU356" i="5"/>
  <c r="AV356" i="5"/>
  <c r="AU355" i="5"/>
  <c r="AV355" i="5"/>
  <c r="AU354" i="5"/>
  <c r="AV354" i="5"/>
  <c r="AU353" i="5"/>
  <c r="AV353" i="5"/>
  <c r="AQ352" i="5"/>
  <c r="AU352" i="5"/>
  <c r="AV352" i="5"/>
  <c r="AQ351" i="5"/>
  <c r="AU351" i="5"/>
  <c r="AV351" i="5"/>
  <c r="AQ350" i="5"/>
  <c r="AU350" i="5"/>
  <c r="AV350" i="5"/>
  <c r="AQ349" i="5"/>
  <c r="AU349" i="5"/>
  <c r="AV349" i="5"/>
  <c r="AQ348" i="5"/>
  <c r="AU348" i="5"/>
  <c r="AV348" i="5"/>
  <c r="AQ347" i="5"/>
  <c r="AU347" i="5"/>
  <c r="AV347" i="5"/>
  <c r="AQ346" i="5"/>
  <c r="AU346" i="5"/>
  <c r="AV346" i="5"/>
  <c r="AQ345" i="5"/>
  <c r="AU345" i="5"/>
  <c r="AV345" i="5"/>
  <c r="AQ344" i="5"/>
  <c r="AU344" i="5"/>
  <c r="AV344" i="5"/>
  <c r="AU343" i="5"/>
  <c r="AV343" i="5"/>
  <c r="AQ342" i="5"/>
  <c r="AU342" i="5"/>
  <c r="AV342" i="5"/>
  <c r="AU341" i="5"/>
  <c r="AV341" i="5"/>
  <c r="AU340" i="5"/>
  <c r="AV340" i="5"/>
  <c r="AU339" i="5"/>
  <c r="AV339" i="5"/>
  <c r="AU338" i="5"/>
  <c r="AV338" i="5"/>
  <c r="AU337" i="5"/>
  <c r="AV337" i="5"/>
  <c r="AU336" i="5"/>
  <c r="AV336" i="5"/>
  <c r="AU335" i="5"/>
  <c r="AV335" i="5"/>
  <c r="AU334" i="5"/>
  <c r="AV334" i="5"/>
  <c r="AU333" i="5"/>
  <c r="AV333" i="5"/>
  <c r="AU332" i="5"/>
  <c r="AV332" i="5"/>
  <c r="AU331" i="5"/>
  <c r="AV331" i="5"/>
  <c r="AU330" i="5"/>
  <c r="AV330" i="5"/>
  <c r="AU329" i="5"/>
  <c r="AV329" i="5"/>
  <c r="AU328" i="5"/>
  <c r="AV328" i="5"/>
  <c r="AU327" i="5"/>
  <c r="AV327" i="5"/>
  <c r="AU326" i="5"/>
  <c r="AV326" i="5"/>
  <c r="AU325" i="5"/>
  <c r="AV325" i="5"/>
  <c r="AU324" i="5"/>
  <c r="AV324" i="5"/>
  <c r="AU323" i="5"/>
  <c r="AV323" i="5"/>
  <c r="AU322" i="5"/>
  <c r="AV322" i="5"/>
  <c r="AQ321" i="5"/>
  <c r="AU321" i="5"/>
  <c r="AV321" i="5"/>
  <c r="AQ320" i="5"/>
  <c r="AU320" i="5"/>
  <c r="AV320" i="5"/>
  <c r="AU319" i="5"/>
  <c r="AV319" i="5"/>
  <c r="AU318" i="5"/>
  <c r="AV318" i="5"/>
  <c r="AU317" i="5"/>
  <c r="AV317" i="5"/>
  <c r="AU316" i="5"/>
  <c r="AV316" i="5"/>
  <c r="AU315" i="5"/>
  <c r="AV315" i="5"/>
  <c r="AU314" i="5"/>
  <c r="AV314" i="5"/>
  <c r="AU313" i="5"/>
  <c r="AV313" i="5"/>
  <c r="AU312" i="5"/>
  <c r="AV312" i="5"/>
  <c r="AU311" i="5"/>
  <c r="AV311" i="5"/>
  <c r="AU310" i="5"/>
  <c r="AV310" i="5"/>
  <c r="AU309" i="5"/>
  <c r="AV309" i="5"/>
  <c r="AQ308" i="5"/>
  <c r="AU308" i="5"/>
  <c r="AV308" i="5"/>
  <c r="AU307" i="5"/>
  <c r="AV307" i="5"/>
  <c r="AU306" i="5"/>
  <c r="AV306" i="5"/>
  <c r="AQ305" i="5"/>
  <c r="AU305" i="5"/>
  <c r="AV305" i="5"/>
  <c r="AU304" i="5"/>
  <c r="AV304" i="5"/>
  <c r="AU303" i="5"/>
  <c r="AV303" i="5"/>
  <c r="AU302" i="5"/>
  <c r="AV302" i="5"/>
  <c r="AQ301" i="5"/>
  <c r="AU301" i="5"/>
  <c r="AV301" i="5"/>
  <c r="AU300" i="5"/>
  <c r="AV300" i="5"/>
  <c r="AU299" i="5"/>
  <c r="AV299" i="5"/>
  <c r="AU298" i="5"/>
  <c r="AV298" i="5"/>
  <c r="AU297" i="5"/>
  <c r="AV297" i="5"/>
  <c r="AQ296" i="5"/>
  <c r="AU296" i="5"/>
  <c r="AV296" i="5"/>
  <c r="AU295" i="5"/>
  <c r="AV295" i="5"/>
  <c r="AU294" i="5"/>
  <c r="AV294" i="5"/>
  <c r="AU293" i="5"/>
  <c r="AV293" i="5"/>
  <c r="AU292" i="5"/>
  <c r="AV292" i="5"/>
  <c r="AU291" i="5"/>
  <c r="AV291" i="5"/>
  <c r="AU290" i="5"/>
  <c r="AV290" i="5"/>
  <c r="AU289" i="5"/>
  <c r="AV289" i="5"/>
  <c r="AU288" i="5"/>
  <c r="AV288" i="5"/>
  <c r="AU287" i="5"/>
  <c r="AV287" i="5"/>
  <c r="AU286" i="5"/>
  <c r="AV286" i="5"/>
  <c r="AU285" i="5"/>
  <c r="AV285" i="5"/>
  <c r="AU284" i="5"/>
  <c r="AV284" i="5"/>
  <c r="AU283" i="5"/>
  <c r="AV283" i="5"/>
  <c r="AU282" i="5"/>
  <c r="AV282" i="5"/>
  <c r="AU281" i="5"/>
  <c r="AV281" i="5"/>
  <c r="AU280" i="5"/>
  <c r="AV280" i="5"/>
  <c r="AU279" i="5"/>
  <c r="AV279" i="5"/>
  <c r="AU278" i="5"/>
  <c r="AV278" i="5"/>
  <c r="AU277" i="5"/>
  <c r="AV277" i="5"/>
  <c r="AU276" i="5"/>
  <c r="AV276" i="5"/>
  <c r="AU275" i="5"/>
  <c r="AV275" i="5"/>
  <c r="AU274" i="5"/>
  <c r="AV274" i="5"/>
  <c r="AU273" i="5"/>
  <c r="AV273" i="5"/>
  <c r="AU272" i="5"/>
  <c r="AV272" i="5"/>
  <c r="AU271" i="5"/>
  <c r="AV271" i="5"/>
  <c r="AU270" i="5"/>
  <c r="AV270" i="5"/>
  <c r="AU269" i="5"/>
  <c r="AV269" i="5"/>
  <c r="AU268" i="5"/>
  <c r="AV268" i="5"/>
  <c r="AU267" i="5"/>
  <c r="AV267" i="5"/>
  <c r="AU266" i="5"/>
  <c r="AV266" i="5"/>
  <c r="AU265" i="5"/>
  <c r="AV265" i="5"/>
  <c r="AU264" i="5"/>
  <c r="AV264" i="5"/>
  <c r="AU263" i="5"/>
  <c r="AV263" i="5"/>
  <c r="AU262" i="5"/>
  <c r="AV262" i="5"/>
  <c r="AU261" i="5"/>
  <c r="AV261" i="5"/>
  <c r="AU260" i="5"/>
  <c r="AV260" i="5"/>
  <c r="AU259" i="5"/>
  <c r="AV259" i="5"/>
  <c r="AU258" i="5"/>
  <c r="AV258" i="5"/>
  <c r="AU257" i="5"/>
  <c r="AV257" i="5"/>
  <c r="AU256" i="5"/>
  <c r="AV256" i="5"/>
  <c r="AU255" i="5"/>
  <c r="AV255" i="5"/>
  <c r="AU254" i="5"/>
  <c r="AV254" i="5"/>
  <c r="AU253" i="5"/>
  <c r="AV253" i="5"/>
  <c r="AU252" i="5"/>
  <c r="AV252" i="5"/>
  <c r="AU251" i="5"/>
  <c r="AV251" i="5"/>
  <c r="AU250" i="5"/>
  <c r="AV250" i="5"/>
  <c r="AU249" i="5"/>
  <c r="AV249" i="5"/>
  <c r="AU248" i="5"/>
  <c r="AV248" i="5"/>
  <c r="AU247" i="5"/>
  <c r="AV247" i="5"/>
  <c r="AU246" i="5"/>
  <c r="AV246" i="5"/>
  <c r="AU245" i="5"/>
  <c r="AV245" i="5"/>
  <c r="AU244" i="5"/>
  <c r="AV244" i="5"/>
  <c r="AU243" i="5"/>
  <c r="AV243" i="5"/>
  <c r="AU242" i="5"/>
  <c r="AV242" i="5"/>
  <c r="AU241" i="5"/>
  <c r="AV241" i="5"/>
  <c r="AU240" i="5"/>
  <c r="AV240" i="5"/>
  <c r="AU239" i="5"/>
  <c r="AV239" i="5"/>
  <c r="AU238" i="5"/>
  <c r="AV238" i="5"/>
  <c r="AU237" i="5"/>
  <c r="AV237" i="5"/>
  <c r="AU236" i="5"/>
  <c r="AV236" i="5"/>
  <c r="AU235" i="5"/>
  <c r="AV235" i="5"/>
  <c r="AU234" i="5"/>
  <c r="AV234" i="5"/>
  <c r="AU233" i="5"/>
  <c r="AV233" i="5"/>
  <c r="AU232" i="5"/>
  <c r="AV232" i="5"/>
  <c r="AU231" i="5"/>
  <c r="AV231" i="5"/>
  <c r="AU230" i="5"/>
  <c r="AV230" i="5"/>
  <c r="AU229" i="5"/>
  <c r="AV229" i="5"/>
  <c r="AU228" i="5"/>
  <c r="AV228" i="5"/>
  <c r="AU227" i="5"/>
  <c r="AV227" i="5"/>
  <c r="AU226" i="5"/>
  <c r="AV226" i="5"/>
  <c r="AU225" i="5"/>
  <c r="AV225" i="5"/>
  <c r="AU224" i="5"/>
  <c r="AV224" i="5"/>
  <c r="AU223" i="5"/>
  <c r="AV223" i="5"/>
  <c r="AU222" i="5"/>
  <c r="AV222" i="5"/>
  <c r="AU221" i="5"/>
  <c r="AV221" i="5"/>
  <c r="AU220" i="5"/>
  <c r="AV220" i="5"/>
  <c r="AU219" i="5"/>
  <c r="AV219" i="5"/>
  <c r="AU218" i="5"/>
  <c r="AV218" i="5"/>
  <c r="AU217" i="5"/>
  <c r="AV217" i="5"/>
  <c r="AU216" i="5"/>
  <c r="AV216" i="5"/>
  <c r="AU215" i="5"/>
  <c r="AV215" i="5"/>
  <c r="AU214" i="5"/>
  <c r="AV214" i="5"/>
  <c r="AU213" i="5"/>
  <c r="AV213" i="5"/>
  <c r="AU212" i="5"/>
  <c r="AV212" i="5"/>
  <c r="AU211" i="5"/>
  <c r="AV211" i="5"/>
  <c r="AU210" i="5"/>
  <c r="AV210" i="5"/>
  <c r="AU209" i="5"/>
  <c r="AV209" i="5"/>
  <c r="AU208" i="5"/>
  <c r="AV208" i="5"/>
  <c r="AU207" i="5"/>
  <c r="AV207" i="5"/>
  <c r="AU206" i="5"/>
  <c r="AV206" i="5"/>
  <c r="AU205" i="5"/>
  <c r="AV205" i="5"/>
  <c r="AU204" i="5"/>
  <c r="AV204" i="5"/>
  <c r="AU203" i="5"/>
  <c r="AV203" i="5"/>
  <c r="AU202" i="5"/>
  <c r="AV202" i="5"/>
  <c r="AU201" i="5"/>
  <c r="AV201" i="5"/>
  <c r="AU200" i="5"/>
  <c r="AV200" i="5"/>
  <c r="AU199" i="5"/>
  <c r="AV199" i="5"/>
  <c r="AU198" i="5"/>
  <c r="AV198" i="5"/>
  <c r="AU197" i="5"/>
  <c r="AV197" i="5"/>
  <c r="AU196" i="5"/>
  <c r="AV196" i="5"/>
  <c r="AU195" i="5"/>
  <c r="AV195" i="5"/>
  <c r="AU194" i="5"/>
  <c r="AV194" i="5"/>
  <c r="AU193" i="5"/>
  <c r="AV193" i="5"/>
  <c r="AU192" i="5"/>
  <c r="AV192" i="5"/>
  <c r="AU191" i="5"/>
  <c r="AV191" i="5"/>
  <c r="AU190" i="5"/>
  <c r="AV190" i="5"/>
  <c r="AU189" i="5"/>
  <c r="AV189" i="5"/>
  <c r="AU188" i="5"/>
  <c r="AV188" i="5"/>
  <c r="AU187" i="5"/>
  <c r="AV187" i="5"/>
  <c r="AU186" i="5"/>
  <c r="AV186" i="5"/>
  <c r="AU185" i="5"/>
  <c r="AV185" i="5"/>
  <c r="AU184" i="5"/>
  <c r="AV184" i="5"/>
  <c r="AU183" i="5"/>
  <c r="AV183" i="5"/>
  <c r="AU182" i="5"/>
  <c r="AV182" i="5"/>
  <c r="AU181" i="5"/>
  <c r="AV181" i="5"/>
  <c r="AU180" i="5"/>
  <c r="AV180" i="5"/>
  <c r="AU179" i="5"/>
  <c r="AV179" i="5"/>
  <c r="AU178" i="5"/>
  <c r="AV178" i="5"/>
  <c r="AU177" i="5"/>
  <c r="AV177" i="5"/>
  <c r="AU176" i="5"/>
  <c r="AV176" i="5"/>
  <c r="AU175" i="5"/>
  <c r="AV175" i="5"/>
  <c r="AU174" i="5"/>
  <c r="AV174" i="5"/>
  <c r="AU173" i="5"/>
  <c r="AV173" i="5"/>
  <c r="AU172" i="5"/>
  <c r="AV172" i="5"/>
  <c r="AU171" i="5"/>
  <c r="AV171" i="5"/>
  <c r="AU170" i="5"/>
  <c r="AV170" i="5"/>
  <c r="AU169" i="5"/>
  <c r="AV169" i="5"/>
  <c r="AU168" i="5"/>
  <c r="AV168" i="5"/>
  <c r="AU167" i="5"/>
  <c r="AV167" i="5"/>
  <c r="AU166" i="5"/>
  <c r="AV166" i="5"/>
  <c r="AU165" i="5"/>
  <c r="AV165" i="5"/>
  <c r="AU164" i="5"/>
  <c r="AV164" i="5"/>
  <c r="AU163" i="5"/>
  <c r="AV163" i="5"/>
  <c r="AU162" i="5"/>
  <c r="AV162" i="5"/>
  <c r="AU161" i="5"/>
  <c r="AV161" i="5"/>
  <c r="AU160" i="5"/>
  <c r="AV160" i="5"/>
  <c r="AU159" i="5"/>
  <c r="AV159" i="5"/>
  <c r="AU158" i="5"/>
  <c r="AV158" i="5"/>
  <c r="AU157" i="5"/>
  <c r="AV157" i="5"/>
  <c r="AU156" i="5"/>
  <c r="AV156" i="5"/>
  <c r="AU155" i="5"/>
  <c r="AV155" i="5"/>
  <c r="AU154" i="5"/>
  <c r="AV154" i="5"/>
  <c r="AU153" i="5"/>
  <c r="AV153" i="5"/>
  <c r="AU152" i="5"/>
  <c r="AV152" i="5"/>
  <c r="AU151" i="5"/>
  <c r="AV151" i="5"/>
  <c r="AU150" i="5"/>
  <c r="AV150" i="5"/>
  <c r="AU149" i="5"/>
  <c r="AV149" i="5"/>
  <c r="AU148" i="5"/>
  <c r="AV148" i="5"/>
  <c r="AU147" i="5"/>
  <c r="AV147" i="5"/>
  <c r="AU146" i="5"/>
  <c r="AV146" i="5"/>
  <c r="AU145" i="5"/>
  <c r="AV145" i="5"/>
  <c r="AU144" i="5"/>
  <c r="AV144" i="5"/>
  <c r="AU143" i="5"/>
  <c r="AV143" i="5"/>
  <c r="AU142" i="5"/>
  <c r="AV142" i="5"/>
  <c r="AU141" i="5"/>
  <c r="AV141" i="5"/>
  <c r="AU140" i="5"/>
  <c r="AV140" i="5"/>
  <c r="AU139" i="5"/>
  <c r="AV139" i="5"/>
  <c r="AU138" i="5"/>
  <c r="AV138" i="5"/>
  <c r="AU137" i="5"/>
  <c r="AV137" i="5"/>
  <c r="AU136" i="5"/>
  <c r="AV136" i="5"/>
  <c r="AU135" i="5"/>
  <c r="AV135" i="5"/>
  <c r="AU134" i="5"/>
  <c r="AV134" i="5"/>
  <c r="AU133" i="5"/>
  <c r="AV133" i="5"/>
  <c r="AU132" i="5"/>
  <c r="AV132" i="5"/>
  <c r="AU131" i="5"/>
  <c r="AV131" i="5"/>
  <c r="AU130" i="5"/>
  <c r="AV130" i="5"/>
  <c r="AU129" i="5"/>
  <c r="AV129" i="5"/>
  <c r="AU128" i="5"/>
  <c r="AV128" i="5"/>
  <c r="AU127" i="5"/>
  <c r="AV127" i="5"/>
  <c r="AU126" i="5"/>
  <c r="AV126" i="5"/>
  <c r="AU125" i="5"/>
  <c r="AV125" i="5"/>
  <c r="AU124" i="5"/>
  <c r="AV124" i="5"/>
  <c r="AU123" i="5"/>
  <c r="AV123" i="5"/>
  <c r="AU122" i="5"/>
  <c r="AV122" i="5"/>
  <c r="AU121" i="5"/>
  <c r="AV121" i="5"/>
  <c r="AU120" i="5"/>
  <c r="AV120" i="5"/>
  <c r="AU119" i="5"/>
  <c r="AV119" i="5"/>
  <c r="AU118" i="5"/>
  <c r="AV118" i="5"/>
  <c r="AU117" i="5"/>
  <c r="AV117" i="5"/>
  <c r="AU116" i="5"/>
  <c r="AV116" i="5"/>
  <c r="AU115" i="5"/>
  <c r="AV115" i="5"/>
  <c r="AU114" i="5"/>
  <c r="AV114" i="5"/>
  <c r="AU113" i="5"/>
  <c r="AV113" i="5"/>
  <c r="AU112" i="5"/>
  <c r="AV112" i="5"/>
  <c r="AU111" i="5"/>
  <c r="AV111" i="5"/>
  <c r="AU110" i="5"/>
  <c r="AV110" i="5"/>
  <c r="AU109" i="5"/>
  <c r="AV109" i="5"/>
  <c r="AU108" i="5"/>
  <c r="AV108" i="5"/>
  <c r="AU107" i="5"/>
  <c r="AV107" i="5"/>
  <c r="AU106" i="5"/>
  <c r="AV106" i="5"/>
  <c r="AU105" i="5"/>
  <c r="AV105" i="5"/>
  <c r="AU104" i="5"/>
  <c r="AV104" i="5"/>
  <c r="AU103" i="5"/>
  <c r="AV103" i="5"/>
  <c r="AU102" i="5"/>
  <c r="AV102" i="5"/>
  <c r="AU101" i="5"/>
  <c r="AV101" i="5"/>
  <c r="AU100" i="5"/>
  <c r="AV100" i="5"/>
  <c r="AU99" i="5"/>
  <c r="AV99" i="5"/>
  <c r="AU98" i="5"/>
  <c r="AV98" i="5"/>
  <c r="AU97" i="5"/>
  <c r="AV97" i="5"/>
  <c r="AU96" i="5"/>
  <c r="AV96" i="5"/>
  <c r="AU95" i="5"/>
  <c r="AV95" i="5"/>
  <c r="AU94" i="5"/>
  <c r="AV94" i="5"/>
  <c r="AU93" i="5"/>
  <c r="AV93" i="5"/>
  <c r="AU92" i="5"/>
  <c r="AV92" i="5"/>
  <c r="AU91" i="5"/>
  <c r="AV91" i="5"/>
  <c r="AU90" i="5"/>
  <c r="AV90" i="5"/>
  <c r="AU89" i="5"/>
  <c r="AV89" i="5"/>
  <c r="AU88" i="5"/>
  <c r="AV88" i="5"/>
  <c r="AU87" i="5"/>
  <c r="AV87" i="5"/>
  <c r="AU86" i="5"/>
  <c r="AV86" i="5"/>
  <c r="AU85" i="5"/>
  <c r="AV85" i="5"/>
  <c r="AU84" i="5"/>
  <c r="AV84" i="5"/>
  <c r="AU83" i="5"/>
  <c r="AV83" i="5"/>
  <c r="AU82" i="5"/>
  <c r="AV82" i="5"/>
  <c r="AU81" i="5"/>
  <c r="AV81" i="5"/>
  <c r="AU80" i="5"/>
  <c r="AV80" i="5"/>
  <c r="AU79" i="5"/>
  <c r="AV79" i="5"/>
  <c r="AU78" i="5"/>
  <c r="AV78" i="5"/>
  <c r="AU77" i="5"/>
  <c r="AV77" i="5"/>
  <c r="AU76" i="5"/>
  <c r="AV76" i="5"/>
  <c r="AU75" i="5"/>
  <c r="AV75" i="5"/>
  <c r="AU74" i="5"/>
  <c r="AV74" i="5"/>
  <c r="AU73" i="5"/>
  <c r="AV73" i="5"/>
  <c r="AU72" i="5"/>
  <c r="AV72" i="5"/>
  <c r="AU71" i="5"/>
  <c r="AV71" i="5"/>
  <c r="AU70" i="5"/>
  <c r="AV70" i="5"/>
  <c r="AU69" i="5"/>
  <c r="AV69" i="5"/>
  <c r="AU68" i="5"/>
  <c r="AV68" i="5"/>
  <c r="AU67" i="5"/>
  <c r="AV67" i="5"/>
  <c r="AU66" i="5"/>
  <c r="AV66" i="5"/>
  <c r="AU65" i="5"/>
  <c r="AV65" i="5"/>
  <c r="AU64" i="5"/>
  <c r="AV64" i="5"/>
  <c r="AU63" i="5"/>
  <c r="AV63" i="5"/>
  <c r="AU62" i="5"/>
  <c r="AV62" i="5"/>
  <c r="AU61" i="5"/>
  <c r="AV61" i="5"/>
  <c r="AU60" i="5"/>
  <c r="AV60" i="5"/>
  <c r="AU59" i="5"/>
  <c r="AV59" i="5"/>
  <c r="AU58" i="5"/>
  <c r="AV58" i="5"/>
  <c r="AU57" i="5"/>
  <c r="AV57" i="5"/>
  <c r="AU56" i="5"/>
  <c r="AV56" i="5"/>
  <c r="AU55" i="5"/>
  <c r="AV55" i="5"/>
  <c r="AU54" i="5"/>
  <c r="AV54" i="5"/>
  <c r="AU53" i="5"/>
  <c r="AV53" i="5"/>
  <c r="AU52" i="5"/>
  <c r="AV52" i="5"/>
  <c r="AU51" i="5"/>
  <c r="AV51" i="5"/>
  <c r="AU50" i="5"/>
  <c r="AV50" i="5"/>
  <c r="AU49" i="5"/>
  <c r="AV49" i="5"/>
  <c r="AU48" i="5"/>
  <c r="AV48" i="5"/>
  <c r="AU47" i="5"/>
  <c r="AV47" i="5"/>
  <c r="AU46" i="5"/>
  <c r="AV46" i="5"/>
  <c r="AU45" i="5"/>
  <c r="AV45" i="5"/>
  <c r="AU44" i="5"/>
  <c r="AV44" i="5"/>
  <c r="AU43" i="5"/>
  <c r="AV43" i="5"/>
  <c r="AU42" i="5"/>
  <c r="AV42" i="5"/>
  <c r="AU41" i="5"/>
  <c r="AV41" i="5"/>
  <c r="AU40" i="5"/>
  <c r="AV40" i="5"/>
  <c r="AU39" i="5"/>
  <c r="AV39" i="5"/>
  <c r="AU38" i="5"/>
  <c r="AV38" i="5"/>
  <c r="AU37" i="5"/>
  <c r="AV37" i="5"/>
  <c r="AU36" i="5"/>
  <c r="AV36" i="5"/>
  <c r="AU35" i="5"/>
  <c r="AV35" i="5"/>
  <c r="AU34" i="5"/>
  <c r="AV34" i="5"/>
  <c r="AU33" i="5"/>
  <c r="AV33" i="5"/>
  <c r="AU32" i="5"/>
  <c r="AV32" i="5"/>
  <c r="AU31" i="5"/>
  <c r="AV31" i="5"/>
  <c r="AU30" i="5"/>
  <c r="AV30" i="5"/>
  <c r="AU29" i="5"/>
  <c r="AV29" i="5"/>
  <c r="AU28" i="5"/>
  <c r="AV28" i="5"/>
  <c r="AU27" i="5"/>
  <c r="AV27" i="5"/>
  <c r="AU26" i="5"/>
  <c r="AV26" i="5"/>
  <c r="AU25" i="5"/>
  <c r="AV25" i="5"/>
  <c r="AU24" i="5"/>
  <c r="AV24" i="5"/>
  <c r="AU23" i="5"/>
  <c r="AV23" i="5"/>
  <c r="AU22" i="5"/>
  <c r="AV22" i="5"/>
  <c r="AU21" i="5"/>
  <c r="AV21" i="5"/>
  <c r="AU20" i="5"/>
  <c r="AV20" i="5"/>
  <c r="AU19" i="5"/>
  <c r="AV19" i="5"/>
  <c r="AU18" i="5"/>
  <c r="AV18" i="5"/>
  <c r="AU17" i="5"/>
  <c r="AV17" i="5"/>
  <c r="AU16" i="5"/>
  <c r="AV16" i="5"/>
  <c r="AU15" i="5"/>
  <c r="AV15" i="5"/>
  <c r="AU14" i="5"/>
  <c r="AV14" i="5"/>
  <c r="AU13" i="5"/>
  <c r="AV13" i="5"/>
  <c r="AU12" i="5"/>
  <c r="AV12" i="5"/>
  <c r="AU11" i="5"/>
  <c r="AV11" i="5"/>
  <c r="AU10" i="5"/>
  <c r="AV10" i="5"/>
  <c r="AU9" i="5"/>
  <c r="AV9" i="5"/>
  <c r="AU8" i="5"/>
  <c r="AV8" i="5"/>
  <c r="AQ7" i="5"/>
  <c r="AU7" i="5"/>
  <c r="AV7" i="5"/>
  <c r="AQ6" i="5"/>
  <c r="AU6" i="5"/>
  <c r="AV6" i="5"/>
  <c r="AU5" i="5"/>
  <c r="AV5" i="5"/>
  <c r="AU4" i="5"/>
  <c r="AV4" i="5"/>
  <c r="AU3" i="5"/>
  <c r="AV3" i="5"/>
  <c r="C1" i="5"/>
  <c r="J348" i="5" s="1"/>
  <c r="F8" i="2"/>
  <c r="J262" i="5" l="1"/>
  <c r="J109" i="5"/>
  <c r="J449" i="5"/>
  <c r="J209" i="5"/>
  <c r="J199" i="5"/>
  <c r="J208" i="5"/>
  <c r="J445" i="5"/>
  <c r="J291" i="5"/>
  <c r="J287" i="5"/>
  <c r="J344" i="5"/>
  <c r="J87" i="5"/>
  <c r="J309" i="5"/>
  <c r="J432" i="5"/>
  <c r="J371" i="5"/>
  <c r="J211" i="5"/>
  <c r="J396" i="5"/>
  <c r="J437" i="5"/>
  <c r="J165" i="5"/>
  <c r="J439" i="5"/>
  <c r="J212" i="5"/>
  <c r="J81" i="5"/>
  <c r="J394" i="5"/>
  <c r="J35" i="5"/>
  <c r="J249" i="5"/>
  <c r="J244" i="5"/>
  <c r="J130" i="5"/>
  <c r="J374" i="5"/>
  <c r="J60" i="5"/>
  <c r="J409" i="5"/>
  <c r="J379" i="5"/>
  <c r="J421" i="5"/>
  <c r="J343" i="5"/>
  <c r="J448" i="5"/>
  <c r="J236" i="5"/>
  <c r="J375" i="5"/>
  <c r="J234" i="5"/>
  <c r="J76" i="5"/>
  <c r="J53" i="5"/>
  <c r="J67" i="5"/>
  <c r="J264" i="5"/>
  <c r="J340" i="5"/>
  <c r="J111" i="5"/>
  <c r="J444" i="5"/>
  <c r="J102" i="5"/>
  <c r="J170" i="5"/>
  <c r="J390" i="5"/>
  <c r="J255" i="5"/>
  <c r="J27" i="5"/>
  <c r="J223" i="5"/>
  <c r="J82" i="5"/>
  <c r="J193" i="5"/>
  <c r="J163" i="5"/>
  <c r="J205" i="5"/>
  <c r="J149" i="5"/>
  <c r="J436" i="5"/>
  <c r="J23" i="5"/>
  <c r="J420" i="5"/>
  <c r="J312" i="5"/>
  <c r="J239" i="5"/>
  <c r="J389" i="5"/>
  <c r="J95" i="5"/>
  <c r="J317" i="5"/>
  <c r="J8" i="5"/>
  <c r="J414" i="5"/>
  <c r="J47" i="5"/>
  <c r="J173" i="5"/>
  <c r="J160" i="5"/>
  <c r="J171" i="5"/>
  <c r="J157" i="5"/>
  <c r="J377" i="5"/>
  <c r="J74" i="5"/>
  <c r="J144" i="5"/>
  <c r="J191" i="5"/>
  <c r="J364" i="5"/>
  <c r="J352" i="5"/>
  <c r="J151" i="5"/>
  <c r="J217" i="5"/>
  <c r="J86" i="5"/>
  <c r="J195" i="5"/>
  <c r="J137" i="5"/>
  <c r="J384" i="5"/>
  <c r="J329" i="5"/>
  <c r="J187" i="5"/>
  <c r="J38" i="5"/>
  <c r="J96" i="5"/>
  <c r="J226" i="5"/>
  <c r="J338" i="5"/>
  <c r="J398" i="5"/>
  <c r="J366" i="5"/>
  <c r="J90" i="5"/>
  <c r="J108" i="5"/>
  <c r="J3" i="5"/>
  <c r="J231" i="5"/>
  <c r="J36" i="5"/>
  <c r="J194" i="5"/>
  <c r="J29" i="5"/>
  <c r="J105" i="5"/>
  <c r="J11" i="5"/>
  <c r="J225" i="5"/>
  <c r="J42" i="5"/>
  <c r="J305" i="5"/>
  <c r="J73" i="5"/>
  <c r="J192" i="5"/>
  <c r="J416" i="5"/>
  <c r="J176" i="5"/>
  <c r="J442" i="5"/>
  <c r="J71" i="5"/>
  <c r="J155" i="5"/>
  <c r="J80" i="5"/>
  <c r="J411" i="5"/>
  <c r="J145" i="5"/>
  <c r="J61" i="5"/>
  <c r="J407" i="5"/>
  <c r="J293" i="5"/>
  <c r="J356" i="5"/>
  <c r="J252" i="5"/>
  <c r="J84" i="5"/>
  <c r="J175" i="5"/>
  <c r="J190" i="5"/>
  <c r="J361" i="5"/>
  <c r="J346" i="5"/>
  <c r="J452" i="5"/>
  <c r="J327" i="5"/>
  <c r="J150" i="5"/>
  <c r="J355" i="5"/>
  <c r="J65" i="5"/>
  <c r="J5" i="5"/>
  <c r="J427" i="5"/>
  <c r="J121" i="5"/>
  <c r="J185" i="5"/>
  <c r="J256" i="5"/>
  <c r="J315" i="5"/>
  <c r="J440" i="5"/>
  <c r="J270" i="5"/>
  <c r="J307" i="5"/>
  <c r="J413" i="5"/>
  <c r="J221" i="5"/>
  <c r="J59" i="5"/>
  <c r="J7" i="5"/>
  <c r="J122" i="5"/>
  <c r="J253" i="5"/>
  <c r="J284" i="5"/>
  <c r="J328" i="5"/>
  <c r="J324" i="5"/>
  <c r="J274" i="5"/>
  <c r="J254" i="5"/>
  <c r="J134" i="5"/>
  <c r="J197" i="5"/>
  <c r="J167" i="5"/>
  <c r="J431" i="5"/>
  <c r="J455" i="5"/>
  <c r="J18" i="5"/>
  <c r="J341" i="5"/>
  <c r="J154" i="5"/>
  <c r="J92" i="5"/>
  <c r="J57" i="5"/>
  <c r="J400" i="5"/>
  <c r="J15" i="5"/>
  <c r="J219" i="5"/>
  <c r="J168" i="5"/>
  <c r="J64" i="5"/>
  <c r="J454" i="5"/>
  <c r="J453" i="5"/>
  <c r="J391" i="5"/>
  <c r="J362" i="5"/>
  <c r="J232" i="5"/>
  <c r="J245" i="5"/>
  <c r="J132" i="5"/>
  <c r="J118" i="5"/>
  <c r="J89" i="5"/>
  <c r="J153" i="5"/>
  <c r="J69" i="5"/>
  <c r="J50" i="5"/>
  <c r="J260" i="5"/>
  <c r="J268" i="5"/>
  <c r="J13" i="5"/>
  <c r="J218" i="5"/>
  <c r="J319" i="5"/>
  <c r="J128" i="5"/>
  <c r="J133" i="5"/>
  <c r="J140" i="5"/>
  <c r="J215" i="5"/>
  <c r="J280" i="5"/>
  <c r="J229" i="5"/>
  <c r="J189" i="5"/>
  <c r="J370" i="5"/>
  <c r="J141" i="5"/>
  <c r="J336" i="5"/>
  <c r="J161" i="5"/>
  <c r="J303" i="5"/>
  <c r="J34" i="5"/>
  <c r="J387" i="5"/>
  <c r="J272" i="5"/>
  <c r="J62" i="5"/>
  <c r="J247" i="5"/>
  <c r="J430" i="5"/>
  <c r="J196" i="5"/>
  <c r="J306" i="5"/>
  <c r="J233" i="5"/>
  <c r="J385" i="5"/>
  <c r="J316" i="5"/>
  <c r="J198" i="5"/>
  <c r="J66" i="5"/>
  <c r="J188" i="5"/>
  <c r="J397" i="5"/>
  <c r="J98" i="5"/>
  <c r="J365" i="5"/>
  <c r="J265" i="5"/>
  <c r="J123" i="5"/>
  <c r="J288" i="5"/>
  <c r="J320" i="5"/>
  <c r="J286" i="5"/>
  <c r="J54" i="5"/>
  <c r="J9" i="5"/>
  <c r="J419" i="5"/>
  <c r="J101" i="5"/>
  <c r="J323" i="5"/>
  <c r="J182" i="5"/>
  <c r="J267" i="5"/>
  <c r="J100" i="5"/>
  <c r="J424" i="5"/>
  <c r="J441" i="5"/>
  <c r="J107" i="5"/>
  <c r="J202" i="5"/>
  <c r="J45" i="5"/>
  <c r="J376" i="5"/>
  <c r="J418" i="5"/>
  <c r="J40" i="5"/>
  <c r="J443" i="5"/>
  <c r="J177" i="5"/>
  <c r="J335" i="5"/>
  <c r="J388" i="5"/>
  <c r="J401" i="5"/>
  <c r="J278" i="5"/>
  <c r="J88" i="5"/>
  <c r="J353" i="5"/>
  <c r="J330" i="5"/>
  <c r="J273" i="5"/>
  <c r="J399" i="5"/>
  <c r="J119" i="5"/>
  <c r="J382" i="5"/>
  <c r="J103" i="5"/>
  <c r="J269" i="5"/>
  <c r="J429" i="5"/>
  <c r="J180" i="5"/>
  <c r="J326" i="5"/>
  <c r="J28" i="5"/>
  <c r="J373" i="5"/>
  <c r="J241" i="5"/>
  <c r="J156" i="5"/>
  <c r="J285" i="5"/>
  <c r="J310" i="5"/>
  <c r="J354" i="5"/>
  <c r="J423" i="5"/>
  <c r="J360" i="5"/>
  <c r="J46" i="5"/>
  <c r="J383" i="5"/>
  <c r="J138" i="5"/>
  <c r="J99" i="5"/>
  <c r="J318" i="5"/>
  <c r="J85" i="5"/>
  <c r="J425" i="5"/>
  <c r="J115" i="5"/>
  <c r="J301" i="5"/>
  <c r="J146" i="5"/>
  <c r="J412" i="5"/>
  <c r="J68" i="5"/>
  <c r="J77" i="5"/>
  <c r="J158" i="5"/>
  <c r="J58" i="5"/>
  <c r="J456" i="5"/>
  <c r="J200" i="5"/>
  <c r="J127" i="5"/>
  <c r="J142" i="5"/>
  <c r="J164" i="5"/>
  <c r="J258" i="5"/>
  <c r="J104" i="5"/>
  <c r="J450" i="5"/>
  <c r="J337" i="5"/>
  <c r="J113" i="5"/>
  <c r="J216" i="5"/>
  <c r="J30" i="5"/>
  <c r="J422" i="5"/>
  <c r="J446" i="5"/>
  <c r="J131" i="5"/>
  <c r="J334" i="5"/>
  <c r="J248" i="5"/>
  <c r="J297" i="5"/>
  <c r="J55" i="5"/>
  <c r="J19" i="5"/>
  <c r="J51" i="5"/>
  <c r="J10" i="5"/>
  <c r="J435" i="5"/>
  <c r="J271" i="5"/>
  <c r="J72" i="5"/>
  <c r="J213" i="5"/>
  <c r="J243" i="5"/>
  <c r="J222" i="5"/>
  <c r="J433" i="5"/>
  <c r="J406" i="5"/>
  <c r="J39" i="5"/>
  <c r="J266" i="5"/>
  <c r="J304" i="5"/>
  <c r="J116" i="5"/>
  <c r="J283" i="5"/>
  <c r="J152" i="5"/>
  <c r="J169" i="5"/>
  <c r="J184" i="5"/>
  <c r="J408" i="5"/>
  <c r="J240" i="5"/>
  <c r="J148" i="5"/>
  <c r="J17" i="5"/>
  <c r="J296" i="5"/>
  <c r="J210" i="5"/>
  <c r="J345" i="5"/>
  <c r="J125" i="5"/>
  <c r="J332" i="5"/>
  <c r="J447" i="5"/>
  <c r="J178" i="5"/>
  <c r="J186" i="5"/>
  <c r="J183" i="5"/>
  <c r="J4" i="5"/>
  <c r="J26" i="5"/>
  <c r="J358" i="5"/>
  <c r="J174" i="5"/>
  <c r="J147" i="5"/>
  <c r="J378" i="5"/>
  <c r="J220" i="5"/>
  <c r="J417" i="5"/>
  <c r="J289" i="5"/>
  <c r="J281" i="5"/>
  <c r="J135" i="5"/>
  <c r="J227" i="5"/>
  <c r="J37" i="5"/>
  <c r="J117" i="5"/>
  <c r="J386" i="5"/>
  <c r="J263" i="5"/>
  <c r="J392" i="5"/>
  <c r="J381" i="5"/>
  <c r="J426" i="5"/>
  <c r="J21" i="5"/>
  <c r="J143" i="5"/>
  <c r="J78" i="5"/>
  <c r="J282" i="5"/>
  <c r="J251" i="5"/>
  <c r="J203" i="5"/>
  <c r="J31" i="5"/>
  <c r="J298" i="5"/>
  <c r="J214" i="5"/>
  <c r="J300" i="5"/>
  <c r="J94" i="5"/>
  <c r="J204" i="5"/>
  <c r="J124" i="5"/>
  <c r="J290" i="5"/>
  <c r="J44" i="5"/>
  <c r="J120" i="5"/>
  <c r="J112" i="5"/>
  <c r="J16" i="5"/>
  <c r="J395" i="5"/>
  <c r="J56" i="5"/>
  <c r="J276" i="5"/>
  <c r="J166" i="5"/>
  <c r="J75" i="5"/>
  <c r="J179" i="5"/>
  <c r="J43" i="5"/>
  <c r="J136" i="5"/>
  <c r="J322" i="5"/>
  <c r="J277" i="5"/>
  <c r="J52" i="5"/>
  <c r="J325" i="5"/>
  <c r="J22" i="5"/>
  <c r="J438" i="5"/>
  <c r="J237" i="5"/>
  <c r="J369" i="5"/>
  <c r="J403" i="5"/>
  <c r="J201" i="5"/>
  <c r="J97" i="5"/>
  <c r="J181" i="5"/>
  <c r="J49" i="5"/>
  <c r="J367" i="5"/>
  <c r="J12" i="5"/>
  <c r="J275" i="5"/>
  <c r="J126" i="5"/>
  <c r="J129" i="5"/>
  <c r="J257" i="5"/>
  <c r="J404" i="5"/>
  <c r="J405" i="5"/>
  <c r="J331" i="5"/>
  <c r="J351" i="5"/>
  <c r="J261" i="5"/>
  <c r="J20" i="5"/>
  <c r="J250" i="5"/>
  <c r="J402" i="5"/>
  <c r="J206" i="5"/>
  <c r="J349" i="5"/>
  <c r="J25" i="5"/>
  <c r="J32" i="5"/>
  <c r="J242" i="5"/>
  <c r="J139" i="5"/>
  <c r="J350" i="5"/>
  <c r="J162" i="5"/>
  <c r="J279" i="5"/>
  <c r="J48" i="5"/>
  <c r="J308" i="5"/>
  <c r="J114" i="5"/>
  <c r="J295" i="5"/>
  <c r="J333" i="5"/>
  <c r="J224" i="5"/>
  <c r="J93" i="5"/>
  <c r="J302" i="5"/>
  <c r="J321" i="5"/>
  <c r="J159" i="5"/>
  <c r="J311" i="5"/>
  <c r="J14" i="5"/>
  <c r="J451" i="5"/>
  <c r="J24" i="5"/>
  <c r="J299" i="5"/>
  <c r="J415" i="5"/>
  <c r="J63" i="5"/>
  <c r="J368" i="5"/>
  <c r="J347" i="5"/>
  <c r="J79" i="5"/>
  <c r="J380" i="5"/>
  <c r="J357" i="5"/>
  <c r="J359" i="5"/>
  <c r="J410" i="5"/>
  <c r="J434" i="5"/>
  <c r="J428" i="5"/>
  <c r="J207" i="5"/>
  <c r="J363" i="5"/>
  <c r="J238" i="5"/>
  <c r="J41" i="5"/>
  <c r="J70" i="5"/>
  <c r="J6" i="5"/>
  <c r="J372" i="5"/>
  <c r="J110" i="5"/>
  <c r="J228" i="5"/>
  <c r="J230" i="5"/>
  <c r="J339" i="5"/>
  <c r="J172" i="5"/>
  <c r="J33" i="5"/>
  <c r="J292" i="5"/>
  <c r="J106" i="5"/>
  <c r="J294" i="5"/>
  <c r="J235" i="5"/>
  <c r="J91" i="5"/>
  <c r="J83" i="5"/>
  <c r="J342" i="5"/>
  <c r="J313" i="5"/>
  <c r="J314" i="5"/>
  <c r="J393" i="5"/>
  <c r="J246" i="5"/>
  <c r="J2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author>
  </authors>
  <commentList>
    <comment ref="B94" authorId="0" shapeId="0" xr:uid="{0533D06E-5234-45B0-B726-B14689669AF7}">
      <text>
        <r>
          <rPr>
            <b/>
            <sz val="9"/>
            <color indexed="81"/>
            <rFont val="Tahoma"/>
            <family val="2"/>
          </rPr>
          <t>Sandra:</t>
        </r>
        <r>
          <rPr>
            <sz val="9"/>
            <color indexed="81"/>
            <rFont val="Tahoma"/>
            <family val="2"/>
          </rPr>
          <t xml:space="preserve">
CONTRATO CEDIDO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author>
    <author>tc={410A5693-CEFF-4382-9D67-F4D2BA9CD373}</author>
    <author>tc={4F7209D3-E409-4397-8F44-A85921CE2FC1}</author>
    <author>tc={11A260EC-7FFD-441B-91B5-A84A337A5785}</author>
    <author>tc={6976FE17-6F3D-476E-9EB3-5E920FF88DE7}</author>
    <author>tc={127817B5-6494-41E0-82B3-D1E8824B0B1E}</author>
    <author>tc={932025C8-31A8-4625-BCDC-C9D8519DEF81}</author>
    <author>tc={1D41AEAD-8B48-41A3-9687-AAAC8FC77AA1}</author>
    <author>tc={0DD3264A-D913-42D4-A5A2-60478CFCCC05}</author>
  </authors>
  <commentList>
    <comment ref="E95" authorId="0" shapeId="0" xr:uid="{9D105D7D-2C42-4BF5-915F-8422FE040BE6}">
      <text>
        <r>
          <rPr>
            <b/>
            <sz val="9"/>
            <color indexed="81"/>
            <rFont val="Tahoma"/>
            <family val="2"/>
          </rPr>
          <t>Sandra:</t>
        </r>
        <r>
          <rPr>
            <sz val="9"/>
            <color indexed="81"/>
            <rFont val="Tahoma"/>
            <family val="2"/>
          </rPr>
          <t xml:space="preserve">
CONTRATO CEDIDO</t>
        </r>
      </text>
    </comment>
    <comment ref="AQ192" authorId="1" shapeId="0" xr:uid="{410A5693-CEFF-4382-9D67-F4D2BA9CD373}">
      <text>
        <t>[Comentario encadenado]
Su versión de Excel le permite leer este comentario encadenado; sin embargo, las ediciones que se apliquen se quitarán si el archivo se abre en una versión más reciente de Excel. Más información: https://go.microsoft.com/fwlink/?linkid=870924
Comentario:
    TERMIANCION ANTICIPADA</t>
      </text>
    </comment>
    <comment ref="AB288" authorId="2" shapeId="0" xr:uid="{4F7209D3-E409-4397-8F44-A85921CE2FC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 CARGADA EN SECOP</t>
      </text>
    </comment>
    <comment ref="AB293" authorId="3" shapeId="0" xr:uid="{11A260EC-7FFD-441B-91B5-A84A337A578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CARGARON APROBACION DE POLIZA</t>
      </text>
    </comment>
    <comment ref="AA301" authorId="4" shapeId="0" xr:uid="{6976FE17-6F3D-476E-9EB3-5E920FF88DE7}">
      <text>
        <t>[Comentario encadenado]
Su versión de Excel le permite leer este comentario encadenado; sin embargo, las ediciones que se apliquen se quitarán si el archivo se abre en una versión más reciente de Excel. Más información: https://go.microsoft.com/fwlink/?linkid=870924
Comentario:
    POLIZA NO CARGADA</t>
      </text>
    </comment>
    <comment ref="AA305" authorId="5" shapeId="0" xr:uid="{127817B5-6494-41E0-82B3-D1E8824B0B1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A315" authorId="6" shapeId="0" xr:uid="{932025C8-31A8-4625-BCDC-C9D8519DEF8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B320" authorId="7" shapeId="0" xr:uid="{1D41AEAD-8B48-41A3-9687-AAAC8FC77AA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polizas</t>
      </text>
    </comment>
    <comment ref="AB321" authorId="8" shapeId="0" xr:uid="{0DD3264A-D913-42D4-A5A2-60478CFCCC0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APORBACION DE POLIZA CARGADA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gdfr92</author>
  </authors>
  <commentList>
    <comment ref="E2" authorId="0" shapeId="0" xr:uid="{0F8BA64E-A094-44D6-8613-F7CA6F86F0EF}">
      <text>
        <r>
          <rPr>
            <sz val="11"/>
            <color theme="1"/>
            <rFont val="Aptos Narrow"/>
            <family val="2"/>
            <scheme val="minor"/>
          </rPr>
          <t>gdfr92:
Fecha de Firma del Contrato (Secop)
Fecha de suscripción (Acta)</t>
        </r>
      </text>
    </comment>
  </commentList>
</comments>
</file>

<file path=xl/sharedStrings.xml><?xml version="1.0" encoding="utf-8"?>
<sst xmlns="http://schemas.openxmlformats.org/spreadsheetml/2006/main" count="19917" uniqueCount="2787">
  <si>
    <t xml:space="preserve">TIPOLOGIA </t>
  </si>
  <si>
    <t>VALOR TOTAL</t>
  </si>
  <si>
    <t>ADQUISICION</t>
  </si>
  <si>
    <t>APOYO A LA GESTIÓN</t>
  </si>
  <si>
    <t>ARRENDAMIENTO</t>
  </si>
  <si>
    <t>COMPRAVENTA</t>
  </si>
  <si>
    <t>CONSULTORIA</t>
  </si>
  <si>
    <t>CONVENIO</t>
  </si>
  <si>
    <t>INTERVENTORÍA</t>
  </si>
  <si>
    <t>LICENCIAS</t>
  </si>
  <si>
    <t>LOGÍSTICO</t>
  </si>
  <si>
    <t>OBRA</t>
  </si>
  <si>
    <t>ORDEN DE COMPRA</t>
  </si>
  <si>
    <t>PRESTACIÓN DE SERVICIOS</t>
  </si>
  <si>
    <t>PRESTACIÓN DE SERVICIOS DE TRANSPORTE</t>
  </si>
  <si>
    <t>PRESTACION DE SERVICIOS LOGISTICOS</t>
  </si>
  <si>
    <t>SEGUROS</t>
  </si>
  <si>
    <t>SERVICIOS LOGISTICOS</t>
  </si>
  <si>
    <t>SERVICIOS PROFESIONALES</t>
  </si>
  <si>
    <t>SUMINISTRO</t>
  </si>
  <si>
    <t>Total general</t>
  </si>
  <si>
    <t>MODALIDAD</t>
  </si>
  <si>
    <t>Cuenta de MODALIDAD</t>
  </si>
  <si>
    <t>CONVOCATORIA POR CONCURSO</t>
  </si>
  <si>
    <t>DIRECTA</t>
  </si>
  <si>
    <t>INVITACIÓN PÚBLICA</t>
  </si>
  <si>
    <t>MÍNIMA CUANTÍA</t>
  </si>
  <si>
    <t>SELECCIÓN ABREVIADA</t>
  </si>
  <si>
    <t>SUMIINISTRO</t>
  </si>
  <si>
    <t>TIENDA VIRTUAL</t>
  </si>
  <si>
    <t>Número de contrato</t>
  </si>
  <si>
    <t>NUMERO INTERADMINISTRATIVO FDC</t>
  </si>
  <si>
    <t>MES</t>
  </si>
  <si>
    <t>ESTADO</t>
  </si>
  <si>
    <t>TIPO DE PERSONA</t>
  </si>
  <si>
    <t>VALOR DEL CONTRATO</t>
  </si>
  <si>
    <t>FECHA DE INICIO</t>
  </si>
  <si>
    <t>FECHA DE TERMINACIÓN</t>
  </si>
  <si>
    <t>AREA</t>
  </si>
  <si>
    <t>SUPERVISOR</t>
  </si>
  <si>
    <t>APLICA PÓLIZA</t>
  </si>
  <si>
    <t>TIPOLOGÍA</t>
  </si>
  <si>
    <t>MODALIDAD DE SELECCIÓN</t>
  </si>
  <si>
    <t>TIPO DE PERSONO APLICA</t>
  </si>
  <si>
    <t>UNIDAD DE MEDIDA</t>
  </si>
  <si>
    <t>APLICA POLIZA</t>
  </si>
  <si>
    <t>2024-0001</t>
  </si>
  <si>
    <t>24-001</t>
  </si>
  <si>
    <t>ENERO</t>
  </si>
  <si>
    <t>EJECUTADO</t>
  </si>
  <si>
    <t>JURÍDICA</t>
  </si>
  <si>
    <t>SUBGERENCIA TÉCNICA</t>
  </si>
  <si>
    <t xml:space="preserve">CAMILO CALDERON </t>
  </si>
  <si>
    <t>SI</t>
  </si>
  <si>
    <t xml:space="preserve">NATURAL </t>
  </si>
  <si>
    <t>DIA(S)</t>
  </si>
  <si>
    <t>2024-0002</t>
  </si>
  <si>
    <t>22-011</t>
  </si>
  <si>
    <t>GERENTE PROYECTO 22-011</t>
  </si>
  <si>
    <t>NO</t>
  </si>
  <si>
    <t>MES(ES)</t>
  </si>
  <si>
    <t>2024-0003</t>
  </si>
  <si>
    <t>2024-0004</t>
  </si>
  <si>
    <t>2024-0005</t>
  </si>
  <si>
    <t>2024-0006</t>
  </si>
  <si>
    <t>OFERTA DINAMICA</t>
  </si>
  <si>
    <t>2024-0007</t>
  </si>
  <si>
    <t>2024-0008</t>
  </si>
  <si>
    <t>2024-0009</t>
  </si>
  <si>
    <t>2024-0010</t>
  </si>
  <si>
    <t>22-042</t>
  </si>
  <si>
    <t>GERENTE PROYECTO 22-042</t>
  </si>
  <si>
    <t>CONSULTORÍA</t>
  </si>
  <si>
    <t>2024-0011</t>
  </si>
  <si>
    <t>FUNCIONAMIENTO</t>
  </si>
  <si>
    <t>OFICINA ASESORA JURÍDICA</t>
  </si>
  <si>
    <t xml:space="preserve">CAMILA BAUTISTA </t>
  </si>
  <si>
    <t>2024-0012</t>
  </si>
  <si>
    <t>2024-0013</t>
  </si>
  <si>
    <t>2024-0014</t>
  </si>
  <si>
    <t>DIANA ZAMBRANO</t>
  </si>
  <si>
    <t>OTROS</t>
  </si>
  <si>
    <t>2024-0015</t>
  </si>
  <si>
    <t xml:space="preserve">CAMILA BAUTISTA Y APOYO LINDA VELOSA </t>
  </si>
  <si>
    <t xml:space="preserve">CONVENIO INTERADMINISTRATIVO </t>
  </si>
  <si>
    <t>2024-0016</t>
  </si>
  <si>
    <t>22-037</t>
  </si>
  <si>
    <t>GERENTE PROYECTO 22-037</t>
  </si>
  <si>
    <t>ADQUISICIÓN</t>
  </si>
  <si>
    <t>2024-0017</t>
  </si>
  <si>
    <t>23-020</t>
  </si>
  <si>
    <t>GERENTE PROYECTO 23-020 JIMENA</t>
  </si>
  <si>
    <t>2024-0018</t>
  </si>
  <si>
    <t>21-021</t>
  </si>
  <si>
    <t>SUBGERENTE TECNICO</t>
  </si>
  <si>
    <t>2024-0019</t>
  </si>
  <si>
    <t>2024-0020</t>
  </si>
  <si>
    <t>22-031</t>
  </si>
  <si>
    <t>GERENTE PROYECTO 22-031</t>
  </si>
  <si>
    <t>2024-0021</t>
  </si>
  <si>
    <t>JEFE OFICINA JURIDICA ( PROVISIONAL CAMILA BAUTISTA )</t>
  </si>
  <si>
    <t>2024-0022</t>
  </si>
  <si>
    <t>SUBGERENETE TECNICO (PROVISIONAL DIANA ZAMBRANO)</t>
  </si>
  <si>
    <t>2024-0023</t>
  </si>
  <si>
    <t>2024-0024</t>
  </si>
  <si>
    <t>2024-0025</t>
  </si>
  <si>
    <t>SUBGERENCIA ADMINISTRATIVA Y FINANCIERA</t>
  </si>
  <si>
    <t>CONTADOR</t>
  </si>
  <si>
    <t>2024-0026</t>
  </si>
  <si>
    <t>2024-0027</t>
  </si>
  <si>
    <t>23-013</t>
  </si>
  <si>
    <t>2024-0028</t>
  </si>
  <si>
    <t>PROFESIONAL TALENTO HUMANO</t>
  </si>
  <si>
    <t>2024-0029</t>
  </si>
  <si>
    <t>NA</t>
  </si>
  <si>
    <t>2024-0030</t>
  </si>
  <si>
    <t>SUBGERENTE ADMINISTRATIVA</t>
  </si>
  <si>
    <t>2024-0031</t>
  </si>
  <si>
    <t>2024-0032</t>
  </si>
  <si>
    <t>2024-0033</t>
  </si>
  <si>
    <t>PROFESIONAL DE PRESUPUESTO</t>
  </si>
  <si>
    <t>2024-0034</t>
  </si>
  <si>
    <t>2024-0035</t>
  </si>
  <si>
    <t>GERENTE DEL PROYECTO 22-011</t>
  </si>
  <si>
    <t>2024-0036</t>
  </si>
  <si>
    <t>FEBRERO</t>
  </si>
  <si>
    <t>2024-0037</t>
  </si>
  <si>
    <t>2024-0038</t>
  </si>
  <si>
    <t>2024-0039</t>
  </si>
  <si>
    <t>23-017</t>
  </si>
  <si>
    <t>GERENTE DE PROYECTO</t>
  </si>
  <si>
    <t>2024-0040</t>
  </si>
  <si>
    <t>JEFE OFICINA ASESORA JURÍDICA</t>
  </si>
  <si>
    <t>2024-0041</t>
  </si>
  <si>
    <t>2024-0042</t>
  </si>
  <si>
    <t>2024-0043</t>
  </si>
  <si>
    <t>2024-0044</t>
  </si>
  <si>
    <t>2024-0045</t>
  </si>
  <si>
    <t>22-040</t>
  </si>
  <si>
    <t>2024-0046</t>
  </si>
  <si>
    <t>2024-0047</t>
  </si>
  <si>
    <t>2024-0048</t>
  </si>
  <si>
    <t>2024-0049</t>
  </si>
  <si>
    <t>2024-0050</t>
  </si>
  <si>
    <t>2024-0051</t>
  </si>
  <si>
    <t>2024-0052</t>
  </si>
  <si>
    <t>2024-0053</t>
  </si>
  <si>
    <t>2024-0054</t>
  </si>
  <si>
    <t>2024-0055</t>
  </si>
  <si>
    <t>2024-0056</t>
  </si>
  <si>
    <t>2024-0057</t>
  </si>
  <si>
    <t>2024-0058</t>
  </si>
  <si>
    <t>2024-0059</t>
  </si>
  <si>
    <t>2024-0060</t>
  </si>
  <si>
    <t>2024-0061</t>
  </si>
  <si>
    <t>2024-0062</t>
  </si>
  <si>
    <t>23-010</t>
  </si>
  <si>
    <t>2024-0063</t>
  </si>
  <si>
    <t>24-002</t>
  </si>
  <si>
    <t>2024-0064</t>
  </si>
  <si>
    <t>2024-0065</t>
  </si>
  <si>
    <t>2024-0066</t>
  </si>
  <si>
    <t>2024-0067</t>
  </si>
  <si>
    <t>2024-0068</t>
  </si>
  <si>
    <t>IVÁN ARMANDO LEAL BAQUERO</t>
  </si>
  <si>
    <t>2024-0069</t>
  </si>
  <si>
    <t>ALBERTO AUGUSTO RODRÍGUEZ ORTIZ</t>
  </si>
  <si>
    <t>2024-0070</t>
  </si>
  <si>
    <t>2024-0071</t>
  </si>
  <si>
    <t>FABIAN AGUSTO RINCON CAMELO</t>
  </si>
  <si>
    <t>2024-0072</t>
  </si>
  <si>
    <t>24-003</t>
  </si>
  <si>
    <t>2024-0073</t>
  </si>
  <si>
    <t>ALBEIRO LUGO BOLAÑOS</t>
  </si>
  <si>
    <t>2024-0074</t>
  </si>
  <si>
    <t>2024-0075</t>
  </si>
  <si>
    <t>2024-0076</t>
  </si>
  <si>
    <t>2024-0077</t>
  </si>
  <si>
    <t>2024-0078</t>
  </si>
  <si>
    <t>2024-0079</t>
  </si>
  <si>
    <t>KAREN DANITZA MEDINA MUÑOZ</t>
  </si>
  <si>
    <t>2024-0080</t>
  </si>
  <si>
    <t>Jaime Humberto Páez Pinzón</t>
  </si>
  <si>
    <t>2024-0081</t>
  </si>
  <si>
    <t>KAREN LIZETH CUCHIGAY ESLAVA</t>
  </si>
  <si>
    <t>2024-0082</t>
  </si>
  <si>
    <t>OFICINA DE CONTROL INTERNO</t>
  </si>
  <si>
    <t>YENNY DIANITH BARRIOS GOMEZ</t>
  </si>
  <si>
    <t>2024-0083</t>
  </si>
  <si>
    <t>ALBA ROCIO CASTRO ESCORCIA</t>
  </si>
  <si>
    <t>2024-0084</t>
  </si>
  <si>
    <t>2024-0085</t>
  </si>
  <si>
    <t>EN EJECUCIÓN</t>
  </si>
  <si>
    <t>2024-0086</t>
  </si>
  <si>
    <t>23-022</t>
  </si>
  <si>
    <t>2024-0087</t>
  </si>
  <si>
    <t>SHIRLEY ANDREA ZAMORA MORA</t>
  </si>
  <si>
    <t>2024-0088</t>
  </si>
  <si>
    <t> </t>
  </si>
  <si>
    <t>2024-0089</t>
  </si>
  <si>
    <t>24-004</t>
  </si>
  <si>
    <t>PABLO ANDRES VARGAS NIÑO</t>
  </si>
  <si>
    <t>2024-0090</t>
  </si>
  <si>
    <t>2024-0091</t>
  </si>
  <si>
    <t>01 de marzo de 2024</t>
  </si>
  <si>
    <t>30 de junio de 2024</t>
  </si>
  <si>
    <t>2024-0092</t>
  </si>
  <si>
    <t>MARZO</t>
  </si>
  <si>
    <t>2024-0093</t>
  </si>
  <si>
    <t>MIRIAM HANNA RODRIGUEZ REY</t>
  </si>
  <si>
    <t>2024-0094</t>
  </si>
  <si>
    <t>2024-0095</t>
  </si>
  <si>
    <t>BRAYAN EDUARDO ROJAS OCAMPO</t>
  </si>
  <si>
    <t>2024-0096</t>
  </si>
  <si>
    <t>2024-0097</t>
  </si>
  <si>
    <t>2024-0098</t>
  </si>
  <si>
    <t>GEOVANNY REYES MUR</t>
  </si>
  <si>
    <t>2024-0099</t>
  </si>
  <si>
    <t>NO APLICA</t>
  </si>
  <si>
    <t>2024-0100</t>
  </si>
  <si>
    <t>2024-0101</t>
  </si>
  <si>
    <t>2024-0102</t>
  </si>
  <si>
    <t>2024-0103</t>
  </si>
  <si>
    <t>2024-0104</t>
  </si>
  <si>
    <t>2024-0105</t>
  </si>
  <si>
    <t>2024-0106</t>
  </si>
  <si>
    <t>2024-0107</t>
  </si>
  <si>
    <t>2024-0108</t>
  </si>
  <si>
    <t>2024-0109</t>
  </si>
  <si>
    <t>2024-0110</t>
  </si>
  <si>
    <t>2024-0111</t>
  </si>
  <si>
    <t>2024-0112</t>
  </si>
  <si>
    <t>2024-0113</t>
  </si>
  <si>
    <t>2024-0114</t>
  </si>
  <si>
    <t>2024-0115</t>
  </si>
  <si>
    <t>2024-0116</t>
  </si>
  <si>
    <t>JIMENA ASTRID OSPINA CANO</t>
  </si>
  <si>
    <t>2024-0117</t>
  </si>
  <si>
    <t>2024-0118</t>
  </si>
  <si>
    <t>SUBGERENCIA TECNICA</t>
  </si>
  <si>
    <t>2024-0119</t>
  </si>
  <si>
    <t>GEOVANNY REYEZ MUR</t>
  </si>
  <si>
    <t>2024-0120</t>
  </si>
  <si>
    <t>2024-0121</t>
  </si>
  <si>
    <t>2024-0122</t>
  </si>
  <si>
    <t>2024-0123</t>
  </si>
  <si>
    <t>2024-0124</t>
  </si>
  <si>
    <t>2024-0125</t>
  </si>
  <si>
    <t>2024-0126</t>
  </si>
  <si>
    <t>2024-0127</t>
  </si>
  <si>
    <t>2024-0128</t>
  </si>
  <si>
    <t>2024-0129</t>
  </si>
  <si>
    <t>2024-0130</t>
  </si>
  <si>
    <t>MARIO FERNANDO RODRIGUEZ MORENO</t>
  </si>
  <si>
    <t>2024-0131</t>
  </si>
  <si>
    <t>2024-0132</t>
  </si>
  <si>
    <t>2024-0133</t>
  </si>
  <si>
    <t xml:space="preserve">2024-0134 </t>
  </si>
  <si>
    <t>24-005</t>
  </si>
  <si>
    <t>JUAN DAVID PATIÑO PAEZ</t>
  </si>
  <si>
    <t>2024-0135</t>
  </si>
  <si>
    <t>2024-0136</t>
  </si>
  <si>
    <t>2024-0137</t>
  </si>
  <si>
    <t>2024-0138</t>
  </si>
  <si>
    <t>2024-0139</t>
  </si>
  <si>
    <t>JEFE OFICINA ASESORA JURIDICA</t>
  </si>
  <si>
    <t>2024-0140</t>
  </si>
  <si>
    <t>2024-0141</t>
  </si>
  <si>
    <t>2024-0142</t>
  </si>
  <si>
    <t>24-006</t>
  </si>
  <si>
    <t>2024-0143</t>
  </si>
  <si>
    <t>SUBGERENCIA ADMINISTRATIVA</t>
  </si>
  <si>
    <t xml:space="preserve">SUBGERENCIA ADMINISTRATIVA </t>
  </si>
  <si>
    <t>2024-0144</t>
  </si>
  <si>
    <t>ABRIL</t>
  </si>
  <si>
    <t>2024-0145</t>
  </si>
  <si>
    <t xml:space="preserve">PROFESIONAL DE TESORERÍA </t>
  </si>
  <si>
    <t>2024-0146</t>
  </si>
  <si>
    <t>GERENTE DEL CONTRATO 23-020</t>
  </si>
  <si>
    <t>2024-0147</t>
  </si>
  <si>
    <t>PROFESIONAL ESPECIALIZADO DE CONTABILIDAD</t>
  </si>
  <si>
    <t>2024-0148</t>
  </si>
  <si>
    <t>2024-0149</t>
  </si>
  <si>
    <t>SUBGERENTE ADMINISTRATIVA Y FINANCIERA</t>
  </si>
  <si>
    <t>2024-0150</t>
  </si>
  <si>
    <t>Profesional Especializado Código 222 Grado 06</t>
  </si>
  <si>
    <t>2024-0151</t>
  </si>
  <si>
    <t>2024-0152</t>
  </si>
  <si>
    <t>2024-0153</t>
  </si>
  <si>
    <t>2024-0154</t>
  </si>
  <si>
    <t>2024-0155</t>
  </si>
  <si>
    <t>2024-0156</t>
  </si>
  <si>
    <t>GERENTE CONTRATO 23-010</t>
  </si>
  <si>
    <t>2024-0157</t>
  </si>
  <si>
    <t>2024-0158</t>
  </si>
  <si>
    <t>2024-0159</t>
  </si>
  <si>
    <t>2024-0160</t>
  </si>
  <si>
    <t>2024-0161</t>
  </si>
  <si>
    <t>2024-0162</t>
  </si>
  <si>
    <t>2024-0163</t>
  </si>
  <si>
    <t>2024-0164</t>
  </si>
  <si>
    <t>2024-0165</t>
  </si>
  <si>
    <t>2024-0166</t>
  </si>
  <si>
    <t>2024-0167</t>
  </si>
  <si>
    <t>2024-0168</t>
  </si>
  <si>
    <t>2024-0169</t>
  </si>
  <si>
    <t>2024-0170</t>
  </si>
  <si>
    <t>2024-0171</t>
  </si>
  <si>
    <t>JOHANNA ALEJANDRA QUIMBAY MALAGON</t>
  </si>
  <si>
    <t>2024-0172</t>
  </si>
  <si>
    <t>2024-0173</t>
  </si>
  <si>
    <t>GERENTE DE PROYECTO 22-011</t>
  </si>
  <si>
    <t>2024-0174</t>
  </si>
  <si>
    <t>GERENTE DE PROYECTO 23-017</t>
  </si>
  <si>
    <t>2024-0175</t>
  </si>
  <si>
    <t>2024-0176</t>
  </si>
  <si>
    <t>2024-0177</t>
  </si>
  <si>
    <t>2024-0178</t>
  </si>
  <si>
    <t>2024-0179</t>
  </si>
  <si>
    <t>2024-0180</t>
  </si>
  <si>
    <t>2024-0181</t>
  </si>
  <si>
    <t>2024-0182</t>
  </si>
  <si>
    <t>HECTOR ELIECER BACARES SIERRA</t>
  </si>
  <si>
    <t>2024-0183</t>
  </si>
  <si>
    <t>CAMILO ALEJANDRO CALDERO CASALLAS</t>
  </si>
  <si>
    <t>2024-0184</t>
  </si>
  <si>
    <t>2024-0185</t>
  </si>
  <si>
    <t>2024-0186</t>
  </si>
  <si>
    <t>2024-0187</t>
  </si>
  <si>
    <t>2024-0188</t>
  </si>
  <si>
    <t>2024-0189</t>
  </si>
  <si>
    <t>SOFIA RODRIGUEZ LOZANO_x000D_</t>
  </si>
  <si>
    <t>2024-0190</t>
  </si>
  <si>
    <t>2024-0191</t>
  </si>
  <si>
    <t>2024-0192</t>
  </si>
  <si>
    <t>2024-0193</t>
  </si>
  <si>
    <t>2024-0194</t>
  </si>
  <si>
    <t>2024-0195</t>
  </si>
  <si>
    <t>2024-0196</t>
  </si>
  <si>
    <t>2024-0197</t>
  </si>
  <si>
    <t>2024-0198</t>
  </si>
  <si>
    <t>2024-0199</t>
  </si>
  <si>
    <t>2024-0200</t>
  </si>
  <si>
    <t>2024-0201</t>
  </si>
  <si>
    <t>GERENTE CONTRATO 22-37</t>
  </si>
  <si>
    <t>2024-0202</t>
  </si>
  <si>
    <t>JOSE LUIS FERNANDEZ ORJUELA</t>
  </si>
  <si>
    <t>2024-0203</t>
  </si>
  <si>
    <t xml:space="preserve">JOSE LUIS FERNANDEZ ORJUELA </t>
  </si>
  <si>
    <t>2024-0204</t>
  </si>
  <si>
    <t>15 de abril de 2024</t>
  </si>
  <si>
    <t>23 de junio de 2024</t>
  </si>
  <si>
    <t>2024-0205</t>
  </si>
  <si>
    <t>2024-0206</t>
  </si>
  <si>
    <t>11 de abril de 2024</t>
  </si>
  <si>
    <t>31 de agosto de 2024</t>
  </si>
  <si>
    <t>2024-0207</t>
  </si>
  <si>
    <t>10 de octubre de 2024</t>
  </si>
  <si>
    <t xml:space="preserve">ANGELA ANDREA FORERO </t>
  </si>
  <si>
    <t>2024-0208</t>
  </si>
  <si>
    <t>12 de abril de 2024</t>
  </si>
  <si>
    <t>11 de enero de 2025</t>
  </si>
  <si>
    <t>IVAN ARMANDO LEAL BAQUERO</t>
  </si>
  <si>
    <t>2024-0209</t>
  </si>
  <si>
    <t>17 de abril de 2024</t>
  </si>
  <si>
    <t>31 de diciembre de 2024</t>
  </si>
  <si>
    <t>2024-0210</t>
  </si>
  <si>
    <t>24 de abril de 2024</t>
  </si>
  <si>
    <t>PAULA ANDREA CASTIBLANCO LADINO</t>
  </si>
  <si>
    <t>2024-0211</t>
  </si>
  <si>
    <t>30 de abril de 2024</t>
  </si>
  <si>
    <t> GEOVANNY REYES MUR</t>
  </si>
  <si>
    <t>2024-0212</t>
  </si>
  <si>
    <t>2024-0213</t>
  </si>
  <si>
    <t>26 de abril de 2024</t>
  </si>
  <si>
    <t> IVAN ARMANDO LEAL BAQUERO</t>
  </si>
  <si>
    <t>2024-0214</t>
  </si>
  <si>
    <t>11 de octubre de 2024</t>
  </si>
  <si>
    <t>2024-0215</t>
  </si>
  <si>
    <t>YENNI CAROLINA ACOSTA</t>
  </si>
  <si>
    <t>2024-0216</t>
  </si>
  <si>
    <t>11 de junio de 2024</t>
  </si>
  <si>
    <t>2024-0217</t>
  </si>
  <si>
    <t>2024-0218</t>
  </si>
  <si>
    <t>2024-0219</t>
  </si>
  <si>
    <t>2024-0220</t>
  </si>
  <si>
    <t>2024-0221</t>
  </si>
  <si>
    <t>9 de abril de 2024</t>
  </si>
  <si>
    <t>2024-0222</t>
  </si>
  <si>
    <t>16 de abril de 2024</t>
  </si>
  <si>
    <t>2024-0223</t>
  </si>
  <si>
    <t>2024-0224</t>
  </si>
  <si>
    <t>15 de octubre de 2024</t>
  </si>
  <si>
    <t>OFICINA ASESORA JURIDICA</t>
  </si>
  <si>
    <t>2024-0225</t>
  </si>
  <si>
    <t>14 de octubre de 2024</t>
  </si>
  <si>
    <t>2024-0226</t>
  </si>
  <si>
    <t>22-036</t>
  </si>
  <si>
    <t>14 de diciembre de 2024</t>
  </si>
  <si>
    <t>MARIO FERNANDO RODRIGUEZ</t>
  </si>
  <si>
    <t>2024-0227</t>
  </si>
  <si>
    <t>2024-0228</t>
  </si>
  <si>
    <t>15 de diciembre de 2024</t>
  </si>
  <si>
    <t>2024-0229</t>
  </si>
  <si>
    <t>2024-0230</t>
  </si>
  <si>
    <t>30 de noviembre de 2024</t>
  </si>
  <si>
    <t>2024-0231</t>
  </si>
  <si>
    <t>2024-0232</t>
  </si>
  <si>
    <t>2024-0233</t>
  </si>
  <si>
    <t>2024-0234</t>
  </si>
  <si>
    <t>2024-0235</t>
  </si>
  <si>
    <t>2024-0236</t>
  </si>
  <si>
    <t>2024-0237</t>
  </si>
  <si>
    <t>22 de abril de 2024</t>
  </si>
  <si>
    <t>21 de agosto de 2024</t>
  </si>
  <si>
    <t>JIMENA ASTRID OSPINA</t>
  </si>
  <si>
    <t>2024-0238</t>
  </si>
  <si>
    <t>2024-0239</t>
  </si>
  <si>
    <t>2024-0240</t>
  </si>
  <si>
    <t>19 de abril de 2024</t>
  </si>
  <si>
    <t>3 de septiembre de 2024</t>
  </si>
  <si>
    <t>2024-0241</t>
  </si>
  <si>
    <t>29 de abril de 2024</t>
  </si>
  <si>
    <t>2024-0242</t>
  </si>
  <si>
    <t>no se incio</t>
  </si>
  <si>
    <t>AURA MARINA GUEVARA LADINO</t>
  </si>
  <si>
    <t>2024-0243</t>
  </si>
  <si>
    <t>23-009</t>
  </si>
  <si>
    <t>23 de abril de 2024</t>
  </si>
  <si>
    <t>23 de julio de 2024</t>
  </si>
  <si>
    <t>LEONARDO ARTURO VALERO</t>
  </si>
  <si>
    <t>2024-0244</t>
  </si>
  <si>
    <t>23 de septiembre de 2024</t>
  </si>
  <si>
    <t>HECTOR ELIECER BACARES</t>
  </si>
  <si>
    <t>2024-0245</t>
  </si>
  <si>
    <t>2024-0246</t>
  </si>
  <si>
    <t>24-009</t>
  </si>
  <si>
    <t>18 de diciembre de 2024</t>
  </si>
  <si>
    <t>HOLMAN ENRIQUE TRIVIÑO BARRAGÁN</t>
  </si>
  <si>
    <t>2024-0247</t>
  </si>
  <si>
    <t>2024-0248</t>
  </si>
  <si>
    <t>25 de julio de 2024</t>
  </si>
  <si>
    <t>2024-0249</t>
  </si>
  <si>
    <t>2024-0250</t>
  </si>
  <si>
    <t>2024-0251</t>
  </si>
  <si>
    <t>2024-0252</t>
  </si>
  <si>
    <t>22 de octubre de 2024</t>
  </si>
  <si>
    <t>2024-0253</t>
  </si>
  <si>
    <t>2024-0254</t>
  </si>
  <si>
    <t>MARCELA RUEDA</t>
  </si>
  <si>
    <t>2024-0255</t>
  </si>
  <si>
    <t>2024-0256</t>
  </si>
  <si>
    <t>23 de octubre de 2024</t>
  </si>
  <si>
    <t>2024-0257</t>
  </si>
  <si>
    <t>2024-0258</t>
  </si>
  <si>
    <t>22 de julio de 2024</t>
  </si>
  <si>
    <t>2024-0259</t>
  </si>
  <si>
    <t>2024-0260</t>
  </si>
  <si>
    <t>22 de junio de 2024</t>
  </si>
  <si>
    <t>2024-0261</t>
  </si>
  <si>
    <t>25 de abril de 2024</t>
  </si>
  <si>
    <t>24 de mayo de 2024</t>
  </si>
  <si>
    <t>2024-0262</t>
  </si>
  <si>
    <t>24 de junio de 2024</t>
  </si>
  <si>
    <t>2024-0263</t>
  </si>
  <si>
    <t>2024-0264</t>
  </si>
  <si>
    <t>24 de octubre de 2024</t>
  </si>
  <si>
    <t>2024-0265</t>
  </si>
  <si>
    <t>25 de octubre de 2024</t>
  </si>
  <si>
    <t>2024-0266</t>
  </si>
  <si>
    <t>2024-0267</t>
  </si>
  <si>
    <t>2024-0268</t>
  </si>
  <si>
    <t>2024-0269</t>
  </si>
  <si>
    <t>MAYO</t>
  </si>
  <si>
    <t>3 de mayo de 2024</t>
  </si>
  <si>
    <t>1 de septiembre de 2024</t>
  </si>
  <si>
    <t>2024-0270</t>
  </si>
  <si>
    <t>2 de septiembre de 2024</t>
  </si>
  <si>
    <t>2024-0271</t>
  </si>
  <si>
    <t>MIGUEL ANTONIO RAMIREZ
MARCELA RUEDA
AURA MARINA GUEVARA
YENI SILVA</t>
  </si>
  <si>
    <t>2024-0272</t>
  </si>
  <si>
    <t>2024-0273</t>
  </si>
  <si>
    <t>2024-0274</t>
  </si>
  <si>
    <t>JURIDICA</t>
  </si>
  <si>
    <t>2024-0275</t>
  </si>
  <si>
    <t>SUBGRENTE ADMINISTRATIVO</t>
  </si>
  <si>
    <t>2024-0276</t>
  </si>
  <si>
    <t>2024-0277</t>
  </si>
  <si>
    <t>2024-0278</t>
  </si>
  <si>
    <t>2024-0279</t>
  </si>
  <si>
    <t>2024-0280</t>
  </si>
  <si>
    <t>2024-0281</t>
  </si>
  <si>
    <t>2024-0282</t>
  </si>
  <si>
    <t>2024-0283</t>
  </si>
  <si>
    <t>2024-0284</t>
  </si>
  <si>
    <t>21-011</t>
  </si>
  <si>
    <t>2024-0285</t>
  </si>
  <si>
    <t>FUNCIONAMIENTO IPMC 002-2024</t>
  </si>
  <si>
    <t>ADMINISTRATIVA</t>
  </si>
  <si>
    <t>PROFESIONAL DE TALENTO HUMANO</t>
  </si>
  <si>
    <t>2024-0285-A</t>
  </si>
  <si>
    <t xml:space="preserve">NO APLICATURAL </t>
  </si>
  <si>
    <t>2024-0286</t>
  </si>
  <si>
    <t>2024-0287</t>
  </si>
  <si>
    <t>2024-0288</t>
  </si>
  <si>
    <t>2024-0289</t>
  </si>
  <si>
    <t>24-008</t>
  </si>
  <si>
    <t>2024-0290</t>
  </si>
  <si>
    <t>2024-0291</t>
  </si>
  <si>
    <t>2024-0292</t>
  </si>
  <si>
    <t>2024-0293</t>
  </si>
  <si>
    <t>FUNCIONAMIENTO (IPMC 003-2024)</t>
  </si>
  <si>
    <t>2024-0294</t>
  </si>
  <si>
    <t>2024-0295</t>
  </si>
  <si>
    <t>2024-0296</t>
  </si>
  <si>
    <t>2024-0297</t>
  </si>
  <si>
    <t>2024-0298</t>
  </si>
  <si>
    <t>2024-0299</t>
  </si>
  <si>
    <t>2024-0300</t>
  </si>
  <si>
    <t>2024-0301</t>
  </si>
  <si>
    <t>2024-0302</t>
  </si>
  <si>
    <t>2024-0303</t>
  </si>
  <si>
    <t>GERENTE DE PROYECTOS</t>
  </si>
  <si>
    <t>2024-0304</t>
  </si>
  <si>
    <t>2024-0305</t>
  </si>
  <si>
    <t>NATURAL</t>
  </si>
  <si>
    <t>2024-0306</t>
  </si>
  <si>
    <t>2024-0307</t>
  </si>
  <si>
    <t>2024-0308</t>
  </si>
  <si>
    <t>JUNIO</t>
  </si>
  <si>
    <t>2024-0309</t>
  </si>
  <si>
    <t>2024-0310</t>
  </si>
  <si>
    <t>2024-0311</t>
  </si>
  <si>
    <t>2024-0312</t>
  </si>
  <si>
    <t>2024-0313</t>
  </si>
  <si>
    <t>2024-0314</t>
  </si>
  <si>
    <t>2024-0315</t>
  </si>
  <si>
    <t>2024-0316</t>
  </si>
  <si>
    <t>2024-0317</t>
  </si>
  <si>
    <t>2024-0318</t>
  </si>
  <si>
    <t>2024-0319</t>
  </si>
  <si>
    <t>2024-0320</t>
  </si>
  <si>
    <t>2024-0321</t>
  </si>
  <si>
    <t>24-007</t>
  </si>
  <si>
    <t>2024-0322</t>
  </si>
  <si>
    <t>2024-0323</t>
  </si>
  <si>
    <t>23-021</t>
  </si>
  <si>
    <t>2024-0324</t>
  </si>
  <si>
    <t>2024-0325</t>
  </si>
  <si>
    <t>2024-0326</t>
  </si>
  <si>
    <t>2024-0327</t>
  </si>
  <si>
    <t>23-037</t>
  </si>
  <si>
    <t>2024-0328</t>
  </si>
  <si>
    <t>24-011</t>
  </si>
  <si>
    <t>2024-0329</t>
  </si>
  <si>
    <t>2024-0330</t>
  </si>
  <si>
    <t>2024-0331</t>
  </si>
  <si>
    <t>FUNCIONAMIENTO (ipmc-004-2024)</t>
  </si>
  <si>
    <t>PROFESIONA TALENTO HUMANO</t>
  </si>
  <si>
    <t>2024-0332</t>
  </si>
  <si>
    <t>22-037 (CC-001-2024)</t>
  </si>
  <si>
    <t>2024-0333</t>
  </si>
  <si>
    <t>2024-0334</t>
  </si>
  <si>
    <t>2024-0335</t>
  </si>
  <si>
    <t>2024-0336</t>
  </si>
  <si>
    <t>2024-0337</t>
  </si>
  <si>
    <t>2024-0338</t>
  </si>
  <si>
    <t>JULIO</t>
  </si>
  <si>
    <t>2024-0339</t>
  </si>
  <si>
    <t>2024-0340</t>
  </si>
  <si>
    <t>2024-0341</t>
  </si>
  <si>
    <t>2024-0342</t>
  </si>
  <si>
    <t>2024-0343</t>
  </si>
  <si>
    <t>2024-0344</t>
  </si>
  <si>
    <t>2024-0345</t>
  </si>
  <si>
    <t>2024-0346</t>
  </si>
  <si>
    <t>2024-0347</t>
  </si>
  <si>
    <t>2024-0348</t>
  </si>
  <si>
    <t>2024-0349</t>
  </si>
  <si>
    <t>2024-0350</t>
  </si>
  <si>
    <t>2024-0351</t>
  </si>
  <si>
    <t>2024-0352</t>
  </si>
  <si>
    <t>2024-0353</t>
  </si>
  <si>
    <t>2024-0354</t>
  </si>
  <si>
    <t>2024-0355</t>
  </si>
  <si>
    <t>2024-0356</t>
  </si>
  <si>
    <t>2024-0357</t>
  </si>
  <si>
    <t>2024-0358</t>
  </si>
  <si>
    <t>Profesional Especializado de Talento Humano</t>
  </si>
  <si>
    <t>2024-0359</t>
  </si>
  <si>
    <t>2024-0360</t>
  </si>
  <si>
    <t>24-010</t>
  </si>
  <si>
    <t>2024-0361</t>
  </si>
  <si>
    <t>24-012</t>
  </si>
  <si>
    <t>2024-0362</t>
  </si>
  <si>
    <t>2024-0363</t>
  </si>
  <si>
    <t>2024-0364</t>
  </si>
  <si>
    <t>2024-0365</t>
  </si>
  <si>
    <t>2024-0366</t>
  </si>
  <si>
    <t>FUNCIONAMIENTO SAMC-SI-001-2024</t>
  </si>
  <si>
    <t>SUBGERENTE ADMINISTRATIVO</t>
  </si>
  <si>
    <t>2024-0367</t>
  </si>
  <si>
    <t>2024-0368</t>
  </si>
  <si>
    <t>2024-0369</t>
  </si>
  <si>
    <t>2024-0370</t>
  </si>
  <si>
    <t>2024-0371</t>
  </si>
  <si>
    <t>2024-0372</t>
  </si>
  <si>
    <t>2024-0373</t>
  </si>
  <si>
    <t>2024-0374</t>
  </si>
  <si>
    <t>2024-0375</t>
  </si>
  <si>
    <t>2024-0376</t>
  </si>
  <si>
    <t>2024-0377</t>
  </si>
  <si>
    <t>2024-0378</t>
  </si>
  <si>
    <t>2024-0379</t>
  </si>
  <si>
    <t>2024-0380</t>
  </si>
  <si>
    <t xml:space="preserve"> Subgerencia Administrativa y Financiera</t>
  </si>
  <si>
    <t>2024-0381</t>
  </si>
  <si>
    <t>2024-0382</t>
  </si>
  <si>
    <t>2024-0383</t>
  </si>
  <si>
    <t>2024-0384</t>
  </si>
  <si>
    <t>2024-0385</t>
  </si>
  <si>
    <t>AGOSTO</t>
  </si>
  <si>
    <t>2024-0386</t>
  </si>
  <si>
    <t>2024-0387</t>
  </si>
  <si>
    <t>2024-0388</t>
  </si>
  <si>
    <t>2024-0389</t>
  </si>
  <si>
    <t>2024-0390</t>
  </si>
  <si>
    <t>2024-0391</t>
  </si>
  <si>
    <t>2024-0392</t>
  </si>
  <si>
    <t xml:space="preserve">GERENTE DEL PROYECTO </t>
  </si>
  <si>
    <t>2024-0393</t>
  </si>
  <si>
    <t>2024-0394</t>
  </si>
  <si>
    <t>2024-0395</t>
  </si>
  <si>
    <t>2024-0396</t>
  </si>
  <si>
    <t>SUBGERENTE TÉCNICO</t>
  </si>
  <si>
    <t>2024-0397</t>
  </si>
  <si>
    <t>2024-0398</t>
  </si>
  <si>
    <t>2024-0399</t>
  </si>
  <si>
    <t>2024-0400</t>
  </si>
  <si>
    <t>24-017</t>
  </si>
  <si>
    <t>2024-0401</t>
  </si>
  <si>
    <t>24-016</t>
  </si>
  <si>
    <t>2024-0402</t>
  </si>
  <si>
    <t>2024-0403</t>
  </si>
  <si>
    <t>2024-0404</t>
  </si>
  <si>
    <t>GERENTE DEL PROYECTO</t>
  </si>
  <si>
    <t>2024-0405</t>
  </si>
  <si>
    <t>2024-0406</t>
  </si>
  <si>
    <t>2024-0407</t>
  </si>
  <si>
    <t>24-013</t>
  </si>
  <si>
    <t>2024-0408</t>
  </si>
  <si>
    <t xml:space="preserve">SEPTIEMBRE </t>
  </si>
  <si>
    <t>2024-0409</t>
  </si>
  <si>
    <t>2024-0410</t>
  </si>
  <si>
    <t>GERENTE PROYECTO</t>
  </si>
  <si>
    <t>2024-0411</t>
  </si>
  <si>
    <t>FUNCIONAMIENTO SAMC-002-2024</t>
  </si>
  <si>
    <t>2024-0412</t>
  </si>
  <si>
    <t>2024-0413</t>
  </si>
  <si>
    <t>FUNCIONAMIENTO (ORDEN DE COMPRA 132854)</t>
  </si>
  <si>
    <t>SUBGERENTE ADMINITRATIVO</t>
  </si>
  <si>
    <t>2024-0414</t>
  </si>
  <si>
    <t>2024-0415</t>
  </si>
  <si>
    <t>2024-0416</t>
  </si>
  <si>
    <t>2024-0417</t>
  </si>
  <si>
    <t>GERENTE D EPROYECTO</t>
  </si>
  <si>
    <t>2024-0418</t>
  </si>
  <si>
    <t>2024-0419</t>
  </si>
  <si>
    <t>FUNCIONAMIENTO (SAMC-003-2024</t>
  </si>
  <si>
    <t>2024-0420</t>
  </si>
  <si>
    <t>24-019</t>
  </si>
  <si>
    <t>2024-0421</t>
  </si>
  <si>
    <t>2024-0422</t>
  </si>
  <si>
    <t>2024-0423</t>
  </si>
  <si>
    <t>2024-0424</t>
  </si>
  <si>
    <t>2024-0425</t>
  </si>
  <si>
    <t>2024-0426</t>
  </si>
  <si>
    <t>2024-0427</t>
  </si>
  <si>
    <t>2024-0428</t>
  </si>
  <si>
    <t>2024-0429</t>
  </si>
  <si>
    <t>2024-0430</t>
  </si>
  <si>
    <t>2024-0431</t>
  </si>
  <si>
    <t>2024-0432</t>
  </si>
  <si>
    <t>2024-0433</t>
  </si>
  <si>
    <t>2024-0434</t>
  </si>
  <si>
    <t>TECNICO ADMINISTRATIVO DE ARCHIVO</t>
  </si>
  <si>
    <t>2024-0435</t>
  </si>
  <si>
    <t>2024-0436</t>
  </si>
  <si>
    <t>2024-0437</t>
  </si>
  <si>
    <t>2024-0438</t>
  </si>
  <si>
    <t>2024-0439</t>
  </si>
  <si>
    <t>2024-0440</t>
  </si>
  <si>
    <t>2024-0441</t>
  </si>
  <si>
    <t>2024-0442</t>
  </si>
  <si>
    <t>2024-0443</t>
  </si>
  <si>
    <t>2024-0444</t>
  </si>
  <si>
    <t>2024-0445</t>
  </si>
  <si>
    <t>24-020</t>
  </si>
  <si>
    <t>2024-0446</t>
  </si>
  <si>
    <t>2024-0447</t>
  </si>
  <si>
    <t>NO SE EJECUTA</t>
  </si>
  <si>
    <t>2024-0448</t>
  </si>
  <si>
    <t>2024-0449</t>
  </si>
  <si>
    <t>2024-0450</t>
  </si>
  <si>
    <t xml:space="preserve">PROFESIONAL DE CONTABILIDAD </t>
  </si>
  <si>
    <t>2024-0451</t>
  </si>
  <si>
    <t>2024-0452</t>
  </si>
  <si>
    <t>2024-0453</t>
  </si>
  <si>
    <t>2024-0454</t>
  </si>
  <si>
    <t>OCTUBRE</t>
  </si>
  <si>
    <t>2024-0455</t>
  </si>
  <si>
    <t>ADMINISTRATIVA Y FINANCIERA</t>
  </si>
  <si>
    <t>PROFESIONAL DE CONTABILIDAD</t>
  </si>
  <si>
    <t>2024-0456</t>
  </si>
  <si>
    <t>JEFE DE OFICINA</t>
  </si>
  <si>
    <t>2024-0457</t>
  </si>
  <si>
    <t>2024-0458</t>
  </si>
  <si>
    <t>2024-0459</t>
  </si>
  <si>
    <t>2024-0460</t>
  </si>
  <si>
    <t>2024-0461</t>
  </si>
  <si>
    <t>2024-0462</t>
  </si>
  <si>
    <t>24-022</t>
  </si>
  <si>
    <t>2024-0463</t>
  </si>
  <si>
    <t>2024-0464</t>
  </si>
  <si>
    <t>2024-0465</t>
  </si>
  <si>
    <t>24-028</t>
  </si>
  <si>
    <t>2024-0466</t>
  </si>
  <si>
    <t>24-030</t>
  </si>
  <si>
    <t>2024-0467</t>
  </si>
  <si>
    <t>2024-0468</t>
  </si>
  <si>
    <t>2024-0469</t>
  </si>
  <si>
    <t>2024-0470</t>
  </si>
  <si>
    <t>nATURAL</t>
  </si>
  <si>
    <t>2024-0471</t>
  </si>
  <si>
    <t>2024-0472</t>
  </si>
  <si>
    <t>2024-0473</t>
  </si>
  <si>
    <t>2024-0474</t>
  </si>
  <si>
    <t>2024-0475</t>
  </si>
  <si>
    <t>2024-0476</t>
  </si>
  <si>
    <t>2024-0477</t>
  </si>
  <si>
    <t>2024-0478</t>
  </si>
  <si>
    <t>2024-0479</t>
  </si>
  <si>
    <t>2024-0480</t>
  </si>
  <si>
    <t>FUNCIONAMIENTO (IPMC-005-2024)</t>
  </si>
  <si>
    <t>2024-0481</t>
  </si>
  <si>
    <t>2024-0482</t>
  </si>
  <si>
    <t>24-021</t>
  </si>
  <si>
    <t>2024-0483</t>
  </si>
  <si>
    <t>2024-0484</t>
  </si>
  <si>
    <t>2024-0485</t>
  </si>
  <si>
    <t>24-023</t>
  </si>
  <si>
    <t>2024-0486</t>
  </si>
  <si>
    <t>2024-0487</t>
  </si>
  <si>
    <t>SUBGERENCIA ADMINSITRATIVA Y FINANCIERA</t>
  </si>
  <si>
    <t>2024-0488</t>
  </si>
  <si>
    <t>2024-0489</t>
  </si>
  <si>
    <t>24-031</t>
  </si>
  <si>
    <t>2024-0490</t>
  </si>
  <si>
    <t>24-029</t>
  </si>
  <si>
    <t>2024-0491</t>
  </si>
  <si>
    <t>2024-0492</t>
  </si>
  <si>
    <t>2024-0493</t>
  </si>
  <si>
    <t>2024-0494</t>
  </si>
  <si>
    <t>24-024</t>
  </si>
  <si>
    <t>2.574.348.049.00</t>
  </si>
  <si>
    <t>2024-0495</t>
  </si>
  <si>
    <t>2024-0496</t>
  </si>
  <si>
    <t>24-026</t>
  </si>
  <si>
    <t>2024-0497</t>
  </si>
  <si>
    <t>2024-0498</t>
  </si>
  <si>
    <t>2024-0499</t>
  </si>
  <si>
    <t>2024-0500</t>
  </si>
  <si>
    <t>2024-0501</t>
  </si>
  <si>
    <t>CONTADOR FONDECUN</t>
  </si>
  <si>
    <t>2024-0502</t>
  </si>
  <si>
    <t>2024-0503</t>
  </si>
  <si>
    <t>2024-0504</t>
  </si>
  <si>
    <t>2024-0505</t>
  </si>
  <si>
    <t>2024-0506</t>
  </si>
  <si>
    <t>2024-0507</t>
  </si>
  <si>
    <t>2024-0508</t>
  </si>
  <si>
    <t>2024-0509</t>
  </si>
  <si>
    <t>2024-0510</t>
  </si>
  <si>
    <t>2024-0511</t>
  </si>
  <si>
    <t>24-033</t>
  </si>
  <si>
    <t>2024-0512</t>
  </si>
  <si>
    <t>2024-0513</t>
  </si>
  <si>
    <t>2024-0514</t>
  </si>
  <si>
    <t>2024-0515</t>
  </si>
  <si>
    <t>2024-0516</t>
  </si>
  <si>
    <t>2024-0517</t>
  </si>
  <si>
    <t>2024-0518</t>
  </si>
  <si>
    <t>24-014</t>
  </si>
  <si>
    <t>2024-0519</t>
  </si>
  <si>
    <t>2024-0520</t>
  </si>
  <si>
    <t>2024-0521</t>
  </si>
  <si>
    <t>2024-0522</t>
  </si>
  <si>
    <t>2024-0523</t>
  </si>
  <si>
    <t>2024-0524</t>
  </si>
  <si>
    <t>24-025</t>
  </si>
  <si>
    <t>2024-0525</t>
  </si>
  <si>
    <t>2024-0526</t>
  </si>
  <si>
    <t>2024-0527</t>
  </si>
  <si>
    <t>2024-0528</t>
  </si>
  <si>
    <t>2024-0529</t>
  </si>
  <si>
    <t>2024-0530</t>
  </si>
  <si>
    <t>2024-0531</t>
  </si>
  <si>
    <t>NOVIEMBRE</t>
  </si>
  <si>
    <t>2024-0532</t>
  </si>
  <si>
    <t>2024-0533</t>
  </si>
  <si>
    <t>2024-0534</t>
  </si>
  <si>
    <t>2024-0535</t>
  </si>
  <si>
    <t>901.281.157-0</t>
  </si>
  <si>
    <t>2024-0536</t>
  </si>
  <si>
    <t>2024-0537</t>
  </si>
  <si>
    <t>2024-0538</t>
  </si>
  <si>
    <t>2024-0539</t>
  </si>
  <si>
    <t>2024-0540</t>
  </si>
  <si>
    <t>2024-0541</t>
  </si>
  <si>
    <t>2024-0542</t>
  </si>
  <si>
    <t>2024-0543</t>
  </si>
  <si>
    <t>2024-0544</t>
  </si>
  <si>
    <t>2024-0545</t>
  </si>
  <si>
    <t>2024-0546</t>
  </si>
  <si>
    <t>2024-0547</t>
  </si>
  <si>
    <t>2024-0548</t>
  </si>
  <si>
    <t>2024-0549</t>
  </si>
  <si>
    <t>2024-0550</t>
  </si>
  <si>
    <t>2024-0551</t>
  </si>
  <si>
    <t>2024-0552</t>
  </si>
  <si>
    <t>2024-0553</t>
  </si>
  <si>
    <t>MANTENIMIENTO</t>
  </si>
  <si>
    <t>2024-0554</t>
  </si>
  <si>
    <t>2024-0555</t>
  </si>
  <si>
    <t>2024-0556</t>
  </si>
  <si>
    <t>2024-0557</t>
  </si>
  <si>
    <t>2024-0558</t>
  </si>
  <si>
    <t>2024-0559</t>
  </si>
  <si>
    <t>2024-0560</t>
  </si>
  <si>
    <t>2024-0561</t>
  </si>
  <si>
    <t>2024-0562</t>
  </si>
  <si>
    <t>2024-0563</t>
  </si>
  <si>
    <t>24-037</t>
  </si>
  <si>
    <t>2024-0564</t>
  </si>
  <si>
    <t>2024-0565</t>
  </si>
  <si>
    <t>2024-0566</t>
  </si>
  <si>
    <t>2024-0567</t>
  </si>
  <si>
    <t>2024-0568</t>
  </si>
  <si>
    <t>FECHA ACTUAL</t>
  </si>
  <si>
    <t>MATRIZ DE SEGUIMIENTO CONTRACTUAL - OFICINA ASESORA JURÍDICA 2024</t>
  </si>
  <si>
    <t>RESPONSABLE</t>
  </si>
  <si>
    <t>OBSERVACIONES DE FALTANTES</t>
  </si>
  <si>
    <t>VERIFICADO</t>
  </si>
  <si>
    <t>N°</t>
  </si>
  <si>
    <t>FECHA DEL CONTRATO</t>
  </si>
  <si>
    <t xml:space="preserve">OBJETO </t>
  </si>
  <si>
    <t>NOMBRE DEL CONTRATISTA</t>
  </si>
  <si>
    <t>NIT DEL CONTRATISTA</t>
  </si>
  <si>
    <t>DISPONIBILIDAD</t>
  </si>
  <si>
    <t>VALOR DEL CDP</t>
  </si>
  <si>
    <t>FECHA DISPONIBILIDAD</t>
  </si>
  <si>
    <t>N° DEL REGISTRO</t>
  </si>
  <si>
    <t>VALOR RP</t>
  </si>
  <si>
    <t>FECHA DEL REGISTRO</t>
  </si>
  <si>
    <t>N°POLIZA</t>
  </si>
  <si>
    <t>ABOGADO APROBACION DE POLIZA</t>
  </si>
  <si>
    <t>FECHA DE APROBACION DE POLIZA</t>
  </si>
  <si>
    <t xml:space="preserve">ENLACE SECOP </t>
  </si>
  <si>
    <t>ADICIONES</t>
  </si>
  <si>
    <t>VALOR TOTAL ADICIONES</t>
  </si>
  <si>
    <t>PRORROGAS</t>
  </si>
  <si>
    <t xml:space="preserve">PLAZO TOTAL DE PORROGAS </t>
  </si>
  <si>
    <t>SUSPENSIONES</t>
  </si>
  <si>
    <t>REINICIOS</t>
  </si>
  <si>
    <t>FECHA DE TERMINACION FINAL</t>
  </si>
  <si>
    <t>PLAZO DE PRORROGA 3</t>
  </si>
  <si>
    <t>PLAZO DE PRORROGA  4</t>
  </si>
  <si>
    <t>FECHA DE TERMINACIÓN FINAL</t>
  </si>
  <si>
    <t>N° DEL REGISTRO ADICION</t>
  </si>
  <si>
    <t>VALOR RP ADICION</t>
  </si>
  <si>
    <t>FECHA DEL REGISTRO ADICION</t>
  </si>
  <si>
    <t>PLAZO DE LIQUIDACIÓN BILATERAL</t>
  </si>
  <si>
    <t>VENCIMIENTO TERMINOS LIQUIDACION</t>
  </si>
  <si>
    <t>JOHAN</t>
  </si>
  <si>
    <t>PRESTACION DE SERVICIOS PARA EL APOYO EN LA ORGANIZACION Y DIVULGACION DE LAS ACTIVIDADES ORIENTADAS AL DESARROLLO DEL PROYECTO ELABORACION Y FORMULACION DEL PLAN DEPARTAMENTAL DE DESARROLLO PARA EL PERIODO 20242028 EN EL MARCO DEL CONTRATO INTERADMINISTRATIVO SPCDCTI0012024 FONDECUN NO. 24-001 SUSCRITO ENTRE LA SECRETARIA DE PLANEACION CON EL FONDO DE DESARROLLO DE PROYECTOS DE CUNDINAMARCA FONDECUN</t>
  </si>
  <si>
    <t>MTA INTERNACIONAL S.AS</t>
  </si>
  <si>
    <t>560-41-994000173938</t>
  </si>
  <si>
    <t>LAURA BARRAGAN</t>
  </si>
  <si>
    <t>https://community.secop.gov.co/Public/Tendering/ContractNoticePhases/View?PPI=CO1.PPI.29386286&amp;isFromPublicArea=True&amp;isModal=False</t>
  </si>
  <si>
    <t>ADQUIRIR PRODUCTOS FRESCOS YO ABARROTES TALES COMO FRUTAS Y VERDURAS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</si>
  <si>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DE PRODUCTORES AGROPUECUARIOS DE LA</t>
  </si>
  <si>
    <t>https://community.secop.gov.co/Public/Tendering/ContractNoticePhases/View?PPI=CO1.PPI.29579995&amp;isFromPublicArea=True&amp;isModal=False</t>
  </si>
  <si>
    <t>ADQUIRIR PRODUCTOS FRESCOS YO ABARROTES COMO HABICHUELA, PEPINO COHOMBRO, PEPINO DE GUISO O CALABACIN ZUCCHINI, TOMATE LARGA VIDA, CHONTO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FONDECUN</t>
  </si>
  <si>
    <t>ASOCIACION AGROZUMAZ</t>
  </si>
  <si>
    <t>https://community.secop.gov.co/Public/Tendering/ContractNoticePhases/View?PPI=CO1.PPI.29562730&amp;isFromPublicArea=True&amp;isModal=False</t>
  </si>
  <si>
    <t>ADQUIRIR PRODUCTOS FRESCOS Y/O ABARROTES COMO LECHE DE VACA ENTERA LIQUIDA UHT,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</si>
  <si>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DE CAMPESINOS DEL RIONEGRO ASOCAMPE</t>
  </si>
  <si>
    <t>https://community.secop.gov.co/Public/Tendering/ContractNoticePhases/View?PPI=CO1.PPI.29562761&amp;isFromPublicArea=True&amp;isModal=False</t>
  </si>
  <si>
    <t xml:space="preserve">ADQUIRIR PRODUCTOS FRESCOS Y/O ABARROTES COMO MANDARINA Y LIMÓN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	</t>
  </si>
  <si>
    <t>NANCY PAOLA HERNANDEZ GARCIA</t>
  </si>
  <si>
    <t>https://community.secop.gov.co/Public/Tendering/ContractNoticePhases/View?PPI=CO1.PPI.29581547&amp;isFromPublicArea=True&amp;isModal=False</t>
  </si>
  <si>
    <t>ADQUIRIR LECHE DE VACA ENTERA LIQUIDA UHT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</si>
  <si>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DE LECHE DE CHOCONTA</t>
  </si>
  <si>
    <t>https://community.secop.gov.co/Public/Tendering/ContractNoticePhases/View?PPI=CO1.PPI.29562744&amp;isFromPublicArea=True&amp;isModal=False</t>
  </si>
  <si>
    <t>ADQUIRIR PRODUCTOS FRESCOS YO ABARROTES COMO HUEVOS DE GALLINA, TUBERCULOS, HORTALIZAS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</si>
  <si>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Y AGRICULTORES DEL O</t>
  </si>
  <si>
    <t>https://community.secop.gov.co/Public/Tendering/ContractNoticePhases/View?PPI=CO1.PPI.29581013&amp;isFromPublicArea=True&amp;isModal=False</t>
  </si>
  <si>
    <t>ADQUIRIR PRODUCTOS FRESCOS YO ABARROTES TALES COMO VERDURAS, HORTALIZAS Y HUEVOS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</si>
  <si>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CAMPESINOS PRODUCTORES AGRICOLAS</t>
  </si>
  <si>
    <t>https://community.secop.gov.co/Public/Tendering/ContractNoticePhases/View?PPI=CO1.PPI.29562750&amp;isFromPublicArea=True&amp;isModal=False</t>
  </si>
  <si>
    <t>ADQUIRIR PRODUCTOS FRESCOS YO ABARROTES TALES COMO PLATANO Y BANANO CRIOLLO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</si>
  <si>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COMUNITARIA MONTE SANTO ECOLOGICO P</t>
  </si>
  <si>
    <t>https://community.secop.gov.co/Public/Tendering/ContractNoticePhases/View?PPI=CO1.PPI.29562721&amp;isFromPublicArea=True&amp;isModal=False</t>
  </si>
  <si>
    <t>PRESTACION DE SERVICIOS PROFESIONALES COMO GERENTE Y/O SUPERVISOR EN EL MARCO DE LA EJECUCION DEL CONTRATO INTERADMINISTRATIVO N STIC CDCTI2522022 FONDECUN 22-042, SUSCRITO ENTRE EL DEPARTAMENTO DE CUNDINAMARCA Y SECRETARIA DE TECNOLOGIAS DE LA INFORMACION Y LAS COMUNICACIONES Y EL FONDO DE DESARROLLO DE PROYECTOS DE CUNDINAMARCAFONDECUN.</t>
  </si>
  <si>
    <t>CARLOS HERNANDO RINCÓN FRANCO</t>
  </si>
  <si>
    <t>360-47-994000030257</t>
  </si>
  <si>
    <t>JUAN DIEGO GONZALEZ</t>
  </si>
  <si>
    <t>https://community.secop.gov.co/Public/Tendering/ContractNoticePhases/View?PPI=CO1.PPI.29316629&amp;isFromPublicArea=True&amp;isModal=False</t>
  </si>
  <si>
    <t>PRESTACIÓN DE SERVICIOS PROFESIONALES COMO ABOGADO PARA APOYAR LAS ACTIVIDADES JURÍDICAS TRANSVERSALES DE LOS PROYECTOS DEL FONDO DE DESARROLLO DE PROYECTOS DE CUNDINAMARCA- FONDECÚN.</t>
  </si>
  <si>
    <t>FARY YIZETH ESCARRAGA VARON</t>
  </si>
  <si>
    <t>https://community.secop.gov.co/Public/Tendering/ContractNoticePhases/View?PPI=CO1.PPI.29212073&amp;isFromPublicArea=True&amp;isModal=False</t>
  </si>
  <si>
    <t>PRESTACIÓN DE SERVICIOS PROFESIONALES COMO ABOGADO PARA APOYAR LAS ACTIVIDADES DE CONTRATACIÓN DE LA OFICINA ASESORA JURIDICA DEL FONDO DE DESARROLLO DE PROYECTOS DE CUNDINAMARCA- FONDECÚNPRESTACION DE SERVICIOS PROFESIONALES COMO ABOGADO PARA APOYAR LAS ACTIVIDADES DE CONTRATACION DE LA OFICINA ASESORA JURIDICA DEL FONDO DE DESARROLLO DE PROYECTOS DE CUNDINAMARCA FONDECUN</t>
  </si>
  <si>
    <t>NATHALIA BLANCO MORA</t>
  </si>
  <si>
    <t xml:space="preserve">
https://community.secop.gov.co/Public/Tendering/ContractNoticePhases/View?PPI=CO1.PPI.29211311&amp;isFromPublicArea=True&amp;isModal=False</t>
  </si>
  <si>
    <t>PRESTACIÓN DE SERVICIOS PROFESIONALES COMO ABOGADO PARA APOYAR LAS ACTIVIDADES RELACIONADAS CON TRAMITES Y GESTIONES ADMINISTRATIVAS DE LA OFICINA ASESORA JURIDICA DEL FONDO DE DESARROLLO DE PROYECTOS DE CUNDINAMARCA- FONDECÚN.PRESTACION DE SERVICIOS PROFESIONALES COMO ABOGADO PARA APOYAR LAS ACTIVIDADES RELACIONADAS CON TRAMITES Y GESTIONES ADMINISTRATIVAS DE LA OFICINA ASESORA JURIDICA DEL FONDO DE DESARROLLO DE PROYECTOS DE CUNDINAMARCA FONDECUN.</t>
  </si>
  <si>
    <t>BRANDON ALEJANDRO CORTES SALAZAR</t>
  </si>
  <si>
    <t>https://community.secop.gov.co/Public/Tendering/ContractNoticePhases/View?PPI=CO1.PPI.29211366&amp;isFromPublicArea=True&amp;isModal=False</t>
  </si>
  <si>
    <t>PRESTACION DE SERVICIOS DE APOYO A LA GESTION PARA EL DISEÑO EN IMPLEMENTACION DE ESTRATEGIAS DE COMUNICACION DEL FONDO DEDESARROLLO DE PROYECTOS DE CUNDINAMARCA  FONDECUN.</t>
  </si>
  <si>
    <t>JULIAN ALEXANDER MORENO CUARTAS</t>
  </si>
  <si>
    <t>https://community.secop.gov.co/Public/Tendering/ContractNoticePhases/View?PPI=CO1.PPI.29211688&amp;isFromPublicArea=True&amp;isModal=False</t>
  </si>
  <si>
    <t>FALTA ACTA DE APROBACIÒN</t>
  </si>
  <si>
    <t>PRESTACION DE SERVICIOS PROFESIONALES PARA LA DEFENSA JUDICIAL, EXTRAJUDICIAL Y ASESORIA ESPECIALIZADA DEL FONDO DE DESARROLLO DE PROYECTOS DE CUNDINAMARCA  FONDECUN.</t>
  </si>
  <si>
    <t>SOLUCIONES LEGALES COLOMBIA SAS</t>
  </si>
  <si>
    <t>NB-100305404</t>
  </si>
  <si>
    <t>FALTA</t>
  </si>
  <si>
    <t>https://community.secop.gov.co/Public/Tendering/ContractNoticePhases/View?PPI=CO1.PPI.29229932&amp;isFromPublicArea=True&amp;isModal=False</t>
  </si>
  <si>
    <t>REALIZAR LA INTERVENTORIA ADMINISTRATIVA, TECNICA, FINANCIERA Y JURIDICA DEL SUMINISTRO DISTRIBUCION E INSTALACION DE DOTACION DE MOBILIARIO EN LA SEDE NIVEL CENTRAL DE LA CONTRALORIA GENERAL DE LA REPUBLICA EN EL MARCO DEL CONTRATO INTERADMINISTRATIVO 1075 DE 2022 FONDECUN 22037, SUSCRITO ENTRE LA CONTRALORIA GENERAL DE LA REPUBLICA CGR Y EL FONDO DE DESARROLLO DE PROYECTOS DE CUNDINAMARCA  FONDECUN</t>
  </si>
  <si>
    <t>INGENIERIA Y SOLUCIONES INSOL S.A.S.</t>
  </si>
  <si>
    <t>21-45-101434248</t>
  </si>
  <si>
    <t>IVANOV DELGADO</t>
  </si>
  <si>
    <t>https://community.secop.gov.co/Public/Tendering/ContractNoticePhases/View?PPI=CO1.PPI.29387419&amp;isFromPublicArea=True&amp;isModal=False</t>
  </si>
  <si>
    <t>PRESTACION DE SERVICIOS PROFESIONALES COMO SUPERVISOR EN EL MARCO DEL CONTRATO INTERADMINISTRATIVO DCC.DGR.CTOINTER1092023 FONDECUN 23020, SUSCRITO ENTRE LA DEFENSA CIVIL COLOMBIANA Y EL FONDO DE DESARROLLO DE PROYECTOS DE CUNDINAMARCA  FONDECUN.</t>
  </si>
  <si>
    <t>LILIANA MARCELA LOPEZ RIVERA</t>
  </si>
  <si>
    <t>360 47 994000030292</t>
  </si>
  <si>
    <t>https://community.secop.gov.co/Public/Tendering/ContractNoticePhases/View?PPI=CO1.PPI.29407132&amp;isFromPublicArea=True&amp;isModal=False</t>
  </si>
  <si>
    <t>PRESTACION DE SERVICIOS PROFESIONALES COMO SUPERVISOR DE PROYECTO EN EL MARCO DE LA EJECUCION DEL CONTRATO INTERADMINISTRATIVO NO. SCTEICDCTI1192021 FONDECUN 21021 SUSCRITO ENTRE EL DEPARTAMENTO DE CUNDINAMARCA SECRETARIA DE CIENCIA, TECNOLOGIA E INNOVACION Y EL FONDO DE DESARROLLO DE PROYECTOS DE CUNDINAMARCA  FONDECUN</t>
  </si>
  <si>
    <t>BRAYAN GIOVANNY MORENO CARDENAS</t>
  </si>
  <si>
    <t>360 47 994000030291</t>
  </si>
  <si>
    <t>NATHALIA BLANCO</t>
  </si>
  <si>
    <t>https://community.secop.gov.co/Public/Tendering/ContractNoticePhases/View?PPI=CO1.PPI.29401369&amp;isFromPublicArea=True&amp;isModal=False</t>
  </si>
  <si>
    <t>PRESTACION DE SERVICIOS PROFESIONALES COMO APOYO A LA SUPERVISION DE CONTRATOS EN PROCESO DE LIQUIDACION SUSCRITOS POR EL FONDO DE DESARROLLO DE PROYECTOS DE CUNDINAMARCA  FONDECUN</t>
  </si>
  <si>
    <t>ARTURO ANDRES OLIVARES PATIÑO</t>
  </si>
  <si>
    <t>https://community.secop.gov.co/Public/Tendering/ContractNoticePhases/View?PPI=CO1.PPI.29254973&amp;isFromPublicArea=True&amp;isModal=False</t>
  </si>
  <si>
    <t>PRESTACION DE SERVICIOS PROFESIONALES COMO SUPERVISOR DE CONTRATOS EN LA EJECUCION DEL CONVENIO MARCO 926 FONDECUN 22031, Y SUS CONTRATOS INTERADMINISTRATIVOS DERIVADOS 1075 DE 2022, FONDECUN 22037, 1074 DE 2022 FONDECUN 22036, SUSCRITOS ENTRE LA CONTRALORIA GENERAL DE LA REPUBLICA Y EL FONDO DE DESARROLLO DE PROYECTOS DE CUNDINAMARCA  FONDECUN.</t>
  </si>
  <si>
    <t>KARINA LIZETH USMA MONSALVE</t>
  </si>
  <si>
    <t xml:space="preserve">
https://community.secop.gov.co/Public/Tendering/ContractNoticePhases/View?PPI=CO1.PPI.29429105&amp;isFromPublicArea=True&amp;isModal=False</t>
  </si>
  <si>
    <t>PRESTACION DE SERVICIOS PROFESIONALES COMO ABOGADO PARA APOYAR LA LIQUIDACION DE LOS CONTRATOS SUSCRITOS POR EL FONDO DE DESARROLLO DE PROYECTOS DE CUNDINAMARCA</t>
  </si>
  <si>
    <t>MILER LEANDRO MALDECHA SANDAÑA</t>
  </si>
  <si>
    <t>https://community.secop.gov.co/Public/Tendering/ContractNoticePhases/View?PPI=CO1.PPI.29258266&amp;isFromPublicArea=True&amp;isModal=False</t>
  </si>
  <si>
    <t>14 de marzo de 2024</t>
  </si>
  <si>
    <t>1 mes y 7 días</t>
  </si>
  <si>
    <t>26 de marzo de 2024</t>
  </si>
  <si>
    <t>PRESTACION DE SERVICIOS DE APOYO A LA GESTION PARA LA EJECUCION DE ACTIVIDADES ADMINISTRATIVAS Y OPERACIONALES DE CONTRATOS EN PROCESO DE LIQUIDACION SUSCRITOS POR EL FONDO DE DESARROLLO DE PROYECTOS DE CUNDINAMARCA.</t>
  </si>
  <si>
    <t>JOHN SEBASTIAN REY MESA</t>
  </si>
  <si>
    <t>https://community.secop.gov.co/Public/Tendering/ContractNoticePhases/View?PPI=CO1.PPI.29256901&amp;isFromPublicArea=True&amp;isModal=False</t>
  </si>
  <si>
    <t>PRESTACION DE SERVICIOS PROFESIONALES PARA LIDERAR Y ARTICULAR LAS ACTIVIDADES RELACIONADAS CON LIQUIDACIONES YO CIERRES DE CONTRATOS SUSCRITOS POR EL FONDO DE DESARROLLO DE PROYECTOS DE CUNDINAMARCA.</t>
  </si>
  <si>
    <t>YENNNY CAROLINA ACOSTA GONZALEZ</t>
  </si>
  <si>
    <t>https://community.secop.gov.co/Public/Tendering/ContractNoticePhases/View?PPI=CO1.PPI.29260469&amp;isFromPublicArea=True&amp;isModal=False</t>
  </si>
  <si>
    <t>PRESTACION DE SERVICIOS PROFESIONALES COMO APOYO A LA SUPERVISION DE CONTRATOS EN PROCESO DE LIQUIDACION SUSCRITOS POR EL FONDO DE DESARROLLO DE PROYECTOS DE CUNDINAMARCA.</t>
  </si>
  <si>
    <t>WILLIAN ARMANDO CHAPARRO GARCIA</t>
  </si>
  <si>
    <t>https://community.secop.gov.co/Public/Tendering/ContractNoticePhases/View?PPI=CO1.PPI.29261084&amp;isFromPublicArea=True&amp;isModal=False</t>
  </si>
  <si>
    <t>PRESTACION DE SERVICIOS PROFESIONALES EN LO RELACIONADO CON LA ELABORACION Y REVISION DE LAS ORDENES DE PAGO, ANALISIS DE IMPUESTOS, FACTURACION, CONCILIACIONES Y DEMAS TRAMITES DEL AREA CONTABLE DE LA SUBGERENCIA ADMINISTRATIVA Y FINANCIERA DEL FONDO DE DESARROLLO DE PROYECTOS DE CUNDINAMARCA  FONDECUN</t>
  </si>
  <si>
    <t>ANGGIE VIVIANA HERNANDEZ AYALA</t>
  </si>
  <si>
    <t>https://community.secop.gov.co/Public/Tendering/ContractNoticePhases/View?PPI=CO1.PPI.29260680&amp;isFromPublicArea=True&amp;isModal=False</t>
  </si>
  <si>
    <t>PRESTACION DE SERVICIOS DE APOYO A LA GESTION PARA LA ORGANIZACION, VERIFICACION Y VALIDACION DE LOS DOCUMENTOS RADICADOS Y EMITIDOS POR EL AREA CONTABLE Y SU CORRESPONDIENTE TRANSFERENCIA AL ARCHIVO DE LA ENTIDAD, AL IGUAL QUE EN LA REVISION DE CUENTAS DE PAGO, EN EL MARCO DE LOS PROCESOS DE LA SUBGERENCIA ADMINISTRATIVA Y FINANCIERA DEL FONDO DE DESARROLLO DE PROYECTOS DE CUNDINAMARCA  FONDECUN</t>
  </si>
  <si>
    <t>AISLYM CAMILA JIMENEZ QUEVEDO</t>
  </si>
  <si>
    <t>https://community.secop.gov.co/Public/Tendering/ContractNoticePhases/View?PPI=CO1.PPI.29310876&amp;isFromPublicArea=True&amp;isModal=False</t>
  </si>
  <si>
    <t>PRESTACION DE SERVICIOS PROFESIONALES COMO GERENTE Y/O SUPERVISOR DE CONTRATO EN EL MARCO DE LA EJECUCION DEL CONTRATO INTERADMINISTRATIVO NO. SCDE  CDCTI  290  2023 FONDECUN 23-013, SUSCRITO ENTRE LA SECRETARIA DE COMPETITIVIDAD Y DESARROLLO ECONOMICO DE CUNDINAMARCA Y EL FONDO DE DESARROLLO DE PROYECTOS DE CUNDINAMARCA  FONDECUN.</t>
  </si>
  <si>
    <t>360 47 994000030315</t>
  </si>
  <si>
    <t>MILER LEANDRO MAHECHA SALDAÑA</t>
  </si>
  <si>
    <t>https://community.secop.gov.co/Public/Tendering/ContractNoticePhases/View?PPI=CO1.PPI.29417332&amp;isFromPublicArea=True&amp;isModal=False</t>
  </si>
  <si>
    <t>PENDIENTE PUB.</t>
  </si>
  <si>
    <t>PRESTACION DE SERVICIOS PROFESIONALES PARA EL SEGUIMIENTO Y PUESTA EN MARCHA DE LOS PLANES Y PROGRAMAS, ACTIVIDADES DE BIENESTAR, Y DEL SISTEMA DE GESTION DE SEGURIDAD Y SALUD EN EL TRABAJO, EN EL MARCO DE LOS PROCESOS DE TALENTO HUMANO PARA EL FONDO DE DESARROLLO DE PROYECTOS DE CUNDINAMARCA FONDECUN.</t>
  </si>
  <si>
    <t>ZULLY CONSTANZA RODRIGUEZ PEREZ</t>
  </si>
  <si>
    <t>https://community.secop.gov.co/Public/Tendering/ContractNoticePhases/View?PPI=CO1.PPI.29347961&amp;isFromPublicArea=True&amp;isModal=False</t>
  </si>
  <si>
    <t>NO LO FIRMO LA CONTRATISTA</t>
  </si>
  <si>
    <t>PRESTACION DE SERVICIOS DE APOYO A LA GESTION EN LAS ACTIVIDADES DE REGISTRO, REPORTE Y SEGUIMIENTO PRESUPUESTAL, EN EL MARCO DE LOS PROCESOS DEL AREA DE PRESUPUESTO DE LA SUBGERENCIA ADMINISTRATIVA Y FINANCIERA DEL FONDO DE DESARROLLO DE PROYECTOS DE CUNDINAMARCA  FONDECUN</t>
  </si>
  <si>
    <t>no firmado</t>
  </si>
  <si>
    <t>https://community.secop.gov.co/Public/Tendering/ContractNoticePhases/View?PPI=CO1.PPI.29356884&amp;isFromPublicArea=True&amp;isModal=False</t>
  </si>
  <si>
    <t>PRESTACION DE SERVICIOS PROFESIONALES ESPECIALIZADOS PARA ASESORAR EN MATERIA LEGALTRIBUTARIA, ASI COMO EJERCERLA DEFENSA Y REPRESENTACION DE LOS INTERESES DE LA ENTIDAD, EN LOS ASUNTOS ADMINISTRATIVOS Y JUDICIALES CON PLENA AUTONOMIA TECNICA Y ADMINISTRATIVA, EN EL MARCO DE LOS PROCESOS ADMINISTRATIVOS Y FINANCIEROS DEL FONDO DE DESARROLLO DE PROYECTOS DE CUNDINAMARCA</t>
  </si>
  <si>
    <t>JHON JAIRO BUSTOS ESPINOSA</t>
  </si>
  <si>
    <t>https://community.secop.gov.co/Public/Tendering/ContractNoticePhases/View?PPI=CO1.PPI.29358163&amp;isFromPublicArea=True&amp;isModal=False</t>
  </si>
  <si>
    <t>COMPRA DE PRODUCTOS FRESCOS YO ABARROTES EN EL MARCO DEL CONTRATO INTERADMINISTRATIVO SDSICDCTI1832022  ACIDCCDCTI1902022 FONDECUN 22011.</t>
  </si>
  <si>
    <t>https://community.secop.gov.co/Public/Tendering/ContractNoticePhases/View?PPI=CO1.PPI.29630489&amp;isFromPublicArea=True&amp;isModal=False</t>
  </si>
  <si>
    <t>ADQUIRIR PRODUCTOS FRESCOS Y/O ABARROTES TALES COMO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</si>
  <si>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COLOMBIANA DE ACOPIO - ACOLAGRICOP</t>
  </si>
  <si>
    <t>https://community.secop.gov.co/Public/Tendering/ContractNoticePhases/View?PPI=CO1.PPI.29630050&amp;isFromPublicArea=True&amp;isModal=Fals</t>
  </si>
  <si>
    <t>ANA BRICEIDA RUSINQUE BENAVIDES</t>
  </si>
  <si>
    <t>https://community.secop.gov.co/Public/Tendering/ContractNoticePhases/View?PPI=CO1.PPI.29412855&amp;isFromPublicArea=True&amp;isModal=False</t>
  </si>
  <si>
    <t>PRESTACION DE SERVICIOS PROFESIONALES PARA APOYAR A LA SUBGERENCIA TECNICA EN LAS ACTIVIDADES DE GERENCIA Y SUPERVISION DE CONTRATOS QUE SE DERIVAN DE LOS CONTRATOS INTERADMINISTRATIVOS SUSCRITOS POR EL FONDO DE DESARROLLO DE PROYECTOS DE CUNDINAMARCA  FONDECUN Y DIFERENTES ENTIDADES ESTATALES.</t>
  </si>
  <si>
    <t>NESTOR AURELIO MAYORGA RINCON</t>
  </si>
  <si>
    <t>360-47-994000030382</t>
  </si>
  <si>
    <t>https://community.secop.gov.co/Public/Tendering/ContractNoticePhases/View?PPI=CO1.PPI.29413871&amp;isFromPublicArea=True&amp;isModal=False</t>
  </si>
  <si>
    <t>ADQUIRIR LECHE DE VACA ENTERA UHT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</si>
  <si>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COOPERATIVA MULTIACTIVA DE PRODUCTOS DE LECHE DEL MUNICIPIO DE ZIPAQUIRA, CUNDINAMARCA - ZIPALAC</t>
  </si>
  <si>
    <t>https://community.secop.gov.co/Public/Tendering/ContractNoticePhases/View?PPI=CO1.PPI.29629682&amp;isFromPublicArea=True&amp;isModal=False</t>
  </si>
  <si>
    <t>Funcionamiento</t>
  </si>
  <si>
    <t>PRESTACIÓN DE SERVICIOS DE APOYO A LA GESTIÓN PARA ACTIVIDADES ADMINISTRATIVAS, GESTIÓN DOCUMENTAL Y LIQUIDACIONES A CARGO DE LA SUBGERENCIA TÉCNICA DEL FONDO DE DESARROLLO DE PROYECTOS DE CUNDINMAMARCA.</t>
  </si>
  <si>
    <t>DANIELA JOHANA DOVALE SAENZ</t>
  </si>
  <si>
    <t xml:space="preserve">https://community.secop.gov.co/Public/Tendering/ContractNoticePhases/View?PPI=CO1.PPI.29622913&amp;isFromPublicArea=True&amp;isModal=False </t>
  </si>
  <si>
    <t>PRESTACIÓN DE SERVICIOS PROFESIONALES DE ASESORÍA A LA GERENCIA  GENERAL DEL FONDO DE DESARROLLO DE PROYECTOS DE CUNDINAMARCA - FONDECÚN EN LA GESTIÓN DEL PORTAFOLIO DE PROYECTOS DE LA ENTIDAD.</t>
  </si>
  <si>
    <t>ANA MARIA QUINTERO PINZON</t>
  </si>
  <si>
    <t>360-47-994000030536</t>
  </si>
  <si>
    <t>ANDRES IVAN SILVA GONZALEZ</t>
  </si>
  <si>
    <t>https://community.secop.gov.co/Public/Tendering/ContractNoticePhases/View?PPI=CO1.PPI.29654484&amp;isFromPublicArea=True&amp;isModal=False</t>
  </si>
  <si>
    <t>PRESTACIÓN DE SERVICIOS PROFESIONALES COMO COORDINADORA  DE LOS CONTRATOS INTERADMINISTRATIVOS SUSCRITOS ENTRE LA UNIDAD DE SERVICIOS PENITENCIARIOS Y CARCELARIOS - USPEC Y EL FONDO DE DESARROLLO DE PROYECTOS DE CUNDINAMARCA - FONDECUN.</t>
  </si>
  <si>
    <t>PAOLA LILIANA ECHEVERRIA LEON</t>
  </si>
  <si>
    <t>https://community.secop.gov.co/Public/Tendering/ContractNoticePhases/View?PPI=CO1.PPI.29656325&amp;isFromPublicArea=True&amp;isModal=False</t>
  </si>
  <si>
    <t>PRESTACIÓN DE SERVICIOS PROFESIONALES ESPECIALIZADOS DE GEOTÉCNIA EN EL MARCO DE LA EJECUCIÓN DEL CONTRATO INTERADMINISTRATIVO No. EPC-CI-451 2023 FONDECÚN 23-017, SUSCRITO ENTRE EMPRESAS PÚBLICAS DE CUNDINAMARCA S.A. E.S.P. Y EL FONDO DE DESARROLLO DE PROYECTOS DE CUNDINAMARCA - FONDO DE DESARROLLO DE PROYECTOS DE CUNDINAMARCA FONDECUN.</t>
  </si>
  <si>
    <t>DARIO ALFONSO OCANDO SANCHEZ</t>
  </si>
  <si>
    <t>360 - 47 - 994000030539</t>
  </si>
  <si>
    <t>BRANDON ALEJANDRO CORTES</t>
  </si>
  <si>
    <t>https://community.secop.gov.co/Public/Tendering/ContractNoticePhases/View?PPI=CO1.PPI.29778513&amp;isFromPublicArea=True&amp;isModal=False</t>
  </si>
  <si>
    <t>PRESTACIÓN DE SERVICIOS PROFESIONALES COMO ABOGADO PARA LOS ASUNTOS DISCIPLINARIOS Y GESTIÓN CONTRACTUAL DEL FONDO DE DESARROLLO DE PROYECTOS DE CUNDINAMARCA - FONDECÚN .</t>
  </si>
  <si>
    <t>DAVID ALEXANDER PIRACOCA CAMACHO</t>
  </si>
  <si>
    <t>360-47-994000030545-0</t>
  </si>
  <si>
    <t>https://community.secop.gov.co/Public/Tendering/ContractNoticePhases/View?PPI=CO1.PPI.29700538&amp;isFromPublicArea=True&amp;isModal=False</t>
  </si>
  <si>
    <t>PRESTACIÓN DE SERVICIOS PROFESIONALES COMO GERENTE Y/O SUPERVISOR EN EL MARCO DE LA EJECUCIÓN DEL CONTRATO INTERADMINISTRATIVO SUSCRITO POR DIFERENTES ENTIDADES Y EL FONDO DE DESARROLLO DE PROYECTOS DE CUNDINAMARCA - FONDECÚN.</t>
  </si>
  <si>
    <t>360-47-994000030546</t>
  </si>
  <si>
    <t>LIZETH LORENA RODRIGUEZ BALLEN</t>
  </si>
  <si>
    <t>https://community.secop.gov.co/Public/Tendering/ContractNoticePhases/View?PPI=CO1.PPI.29832956&amp;isFromPublicArea=True&amp;isModal=False</t>
  </si>
  <si>
    <t>PRESTACIÓN DE SERVICIOS PROFESIONALES COMO COORDINADOR GENERAL DE PROYECTOS EN LA EJECUCIÓN DEL CONTRATO INTERADMINISTRATIVO Nº SDSI-CDCTI-183-2022 / ACIDC-CDCTI-190-2022 / (FONDECUN 22-011), SUSCRITO ENTRE AGENCIA DE COMERCIALIZACIÓN E INNOVACIÓN PARA EL DESARROLLO DE CUNDINAMARCA - SECRETARIA DE DESARROLLO E INCLUSIÓN SOCIAL Y EL FONDO DE DESARROLLO DE PROYECTOS DE CUNDINAMARCA - FONDECUN</t>
  </si>
  <si>
    <t>360-47-994000030566</t>
  </si>
  <si>
    <t>https://community.secop.gov.co/Public/Tendering/ContractNoticePhases/View?PPI=CO1.PPI.29833528&amp;isFromPublicArea=True&amp;isModal=False</t>
  </si>
  <si>
    <t>PROCESO CERRADO, NO SE PUEDE CARGAR / Terminación anticipada - saldo a liberar 60 millones.</t>
  </si>
  <si>
    <t>PRESTACIÓN DE SERVICIOS PROFESIONALES COMO GERENTE  DE LOS CONTRATOS INTERADMINISTRATIVOS SUSCRITOS ENTRE LA UNIDAD DE SERVICIOS PENITENCIARIOS Y CARCELARIOS - USPEC Y EL FONDO DE DESARROLLO DE PROYECTOS DE CUNDINAMARCA - FONDECUN.</t>
  </si>
  <si>
    <t>JAIRO ANDRES CARDENAS RODRIGUEZ</t>
  </si>
  <si>
    <t>360 - 47 - 994000030593</t>
  </si>
  <si>
    <t>https://community.secop.gov.co/Public/Tendering/ContractNoticePhases/View?PPI=CO1.PPI.29732693&amp;isFromPublicArea=True&amp;isModal=False</t>
  </si>
  <si>
    <t>PRESTACIÓN DE SERVICIOS PROFESIONALES PARA LA ESTRUCTURACIÓN Y VIABILIDAD  FINANCIERA DE LOS PROYECTOS QUE SE DESARROLLEN EN EL MARCO DE LOS NEGOCIOS DEL FONDO DE DESARROLLO DE PROYECTOS DE CUNDINAMARCA - FONDECÚN</t>
  </si>
  <si>
    <t>ANDRES ALBERTO HERNANDEZ FLORIAN</t>
  </si>
  <si>
    <t>360 - 47 - 994000030607</t>
  </si>
  <si>
    <t>https://community.secop.gov.co/Public/Tendering/ContractNoticePhases/View?PPI=CO1.PPI.29756951&amp;isFromPublicArea=True&amp;isModal=False</t>
  </si>
  <si>
    <t>PRESTACIÓN DE SERVICIOS PROFESIONALES COMO ABOGADO EN EL MARCO DEL CONTRATO INTERADMINISTRATIVO NO. 128-2022 (FONDECÚN NO. 22-040) SUSCRITO ENTRE EL INSTITUTO DE ACCIÓN COMUNAL DE CUNDINAMARCA  IDACO Y EL FONDO DE DESARROLLO DE PROYECTOS DE CUNDINAMARCA  FONDECÚN.</t>
  </si>
  <si>
    <t>SERGIO ANDRES VALECIA PARRA</t>
  </si>
  <si>
    <t>https://community.secop.gov.co/Public/Tendering/ContractNoticePhases/View?PPI=CO1.PPI.29888089&amp;isFromPublicArea=True&amp;isModal=False</t>
  </si>
  <si>
    <t>ROBERTO ANDRES BOHORQUEZ ORTIZ</t>
  </si>
  <si>
    <t>https://community.secop.gov.co/Public/Tendering/ContractNoticePhases/View?PPI=CO1.PPI.29888895&amp;isFromPublicArea=True&amp;isModal=False</t>
  </si>
  <si>
    <t>LAURA VALENTINA GUALTEROS JIMENEZ</t>
  </si>
  <si>
    <t>https://community.secop.gov.co/Public/Tendering/ContractNoticePhases/View?PPI=CO1.PPI.29889602&amp;isFromPublicArea=True&amp;isModal=False</t>
  </si>
  <si>
    <t>PRESTACIÓN DE SERVICIOS PROFESIONALES COMO SUPERVISOR TÉCNICO EN EL MARCO DEL CONTRATO INTERADMINISTRATIVO NO. 128-2022 (FONDECÚN NO. 22-040) SUSCRITO ENTRE EL INSTITUTO DE ACCIÓN COMUNAL DE CUNDINAMARCA  IDACO Y EL FONDO DE DESARROLLO DE PROYECTOS DE CUNDINAMARCA  FONDECÚN.</t>
  </si>
  <si>
    <t>CRISTIAN CAMILO GUTIERREZ JIMENEZ</t>
  </si>
  <si>
    <t>https://community.secop.gov.co/Public/Tendering/ContractNoticePhases/View?PPI=CO1.PPI.29889615&amp;isFromPublicArea=True&amp;isModal=False</t>
  </si>
  <si>
    <t>SERGIO ALEJANDRO DUQUE YAGUE</t>
  </si>
  <si>
    <t>https://community.secop.gov.co/Public/Tendering/ContractNoticePhases/View?PPI=CO1.PPI.29889622&amp;isFromPublicArea=True&amp;isModal=False</t>
  </si>
  <si>
    <t>TATIANA  LINARES BELTRAN</t>
  </si>
  <si>
    <t>https://community.secop.gov.co/Public/Tendering/ContractNoticePhases/View?PPI=CO1.PPI.29889496&amp;isFromPublicArea=True&amp;isModal=False</t>
  </si>
  <si>
    <t>01 DE MARZO DE 2024</t>
  </si>
  <si>
    <t>PRESTACIÓN DE SERVICIOS DE APOYO A LA GESTIÓN TÉCNICA, FINANCIERA, ADMINISTRATIVA, PRESUPUESTAL Y CONTABLE EN EL MARCO DEL CONTRATO INTERADMINISTRATIVO NO. 128-2022 (FONDECÚN NO. 22-040) SUSCRITO ENTRE EL INSTITUTO DE ACCIÓN COMUNAL DE CUNDINAMARCA  IDACO Y EL FONDO DE DESARROLLO DE PROYECTOS DE CUNDINAMARCA  FONDECÚN.</t>
  </si>
  <si>
    <t>GIOVANNY ALEXANDER BULLA LOTTA</t>
  </si>
  <si>
    <t>https://community.secop.gov.co/Public/Tendering/ContractNoticePhases/View?PPI=CO1.PPI.29889641&amp;isFromPublicArea=True&amp;isModal=False</t>
  </si>
  <si>
    <t>ANGIE VANESSA PARRAGA GONZALEZ</t>
  </si>
  <si>
    <t>https://community.secop.gov.co/Public/Tendering/ContractNoticePhases/View?PPI=CO1.PPI.29889651&amp;isFromPublicArea=True&amp;isModal=False</t>
  </si>
  <si>
    <t>JENNY PAOLA FUQUENE YARA</t>
  </si>
  <si>
    <t>https://community.secop.gov.co/Public/Tendering/ContractNoticePhases/View?PPI=CO1.PPI.29889667&amp;isFromPublicArea=True&amp;isModal=False</t>
  </si>
  <si>
    <t>KAREN LILIANA GONZALEZ SOTO</t>
  </si>
  <si>
    <t>https://community.secop.gov.co/Public/Tendering/ContractNoticePhases/View?PPI=CO1.PPI.29889674&amp;isFromPublicArea=True&amp;isModal=False</t>
  </si>
  <si>
    <t>LUIS WILLIAM SIERRA CUBILLOS</t>
  </si>
  <si>
    <t>https://community.secop.gov.co/Public/Tendering/ContractNoticePhases/View?PPI=CO1.PPI.29889685&amp;isFromPublicArea=True&amp;isModal=False</t>
  </si>
  <si>
    <t>KAREN VIVIANA TELLEZ GONZALES</t>
  </si>
  <si>
    <t>https://community.secop.gov.co/Public/Tendering/ContractNoticePhases/View?PPI=CO1.PPI.29890314&amp;isFromPublicArea=True&amp;isModal=False</t>
  </si>
  <si>
    <t>JOHAN STIVEN GUTIERREZ RODRIGUEZ</t>
  </si>
  <si>
    <t>https://community.secop.gov.co/Public/Tendering/ContractNoticePhases/View?PPI=CO1.PPI.29890323&amp;isFromPublicArea=True&amp;isModal=False</t>
  </si>
  <si>
    <t>ANDRES DANILO ROJAS CARRANZA</t>
  </si>
  <si>
    <t>https://community.secop.gov.co/Public/Tendering/ContractNoticePhases/View?PPI=CO1.PPI.29890332&amp;isFromPublicArea=True&amp;isModal=False</t>
  </si>
  <si>
    <t>ESTEBAN  TRIANA ALDANA</t>
  </si>
  <si>
    <t>https://community.secop.gov.co/Public/Tendering/ContractNoticePhases/View?PPI=CO1.PPI.29890343&amp;isFromPublicArea=True&amp;isModal=False</t>
  </si>
  <si>
    <t>DILAN ANDREY DIAZ FONTECHA</t>
  </si>
  <si>
    <t>https://community.secop.gov.co/Public/Tendering/ContractNoticePhases/View?PPI=CO1.PPI.29890349&amp;isFromPublicArea=True&amp;isModal=False</t>
  </si>
  <si>
    <t>DIEGO SEBASTIAN BOBADILLA BARON</t>
  </si>
  <si>
    <t>https://community.secop.gov.co/Public/Tendering/ContractNoticePhases/View?PPI=CO1.PPI.29890358&amp;isFromPublicArea=True&amp;isModal=False</t>
  </si>
  <si>
    <t>PRESTACION DE SERVICIOS PROFESIONALES PARA REALIZAR LA SUPERVISION TECNICA, FINANCIERA Y ADMINISTRATIVA</t>
  </si>
  <si>
    <t>ADRIANA MARCELA GIRALDO ESCOBAR</t>
  </si>
  <si>
    <t>360-47-994000030604</t>
  </si>
  <si>
    <t>DUVAN SMITH ZAMUDIO CAMACHO</t>
  </si>
  <si>
    <t>https://community.secop.gov.co/Public/Tendering/ContractNoticePhases/View?PPI=CO1.PPI.30336717&amp;isFromPublicArea=True&amp;isModal=False</t>
  </si>
  <si>
    <t>PRESTAR LOS SERVICIOS LOGISTICOS Y OPERATIVOS PARA LA ORGANIZACION, DIVULGACION Y EJECUCION DE LAS ACTIVIDADES NECESARIAS PARA EL DESARROLLO DEL CONTRATO N° 176 DE 2024 ( FONDECUN 24-002), SUSCRITO ENTRE LA SECRETARIA DE PLANEACION Y ORDENAMIENTO TERRITORIAL Y FONDECUN CON EL FIN DE CONSTRUIR Y FORMALIZAR EL PLAN DE DESARROLLO MUNICIPAL PARA EL PERIODO 2024-2027 ACORDE A LA METODOLOGIA  Y LINEAMIENTOS ADOPTADOS  POR EL MUNICIPIO Y EL DNP.</t>
  </si>
  <si>
    <t>VIVACE PRODUCCIONES COLOMBIA S.A.S</t>
  </si>
  <si>
    <t>900.934.512-2 // 10009745RCE</t>
  </si>
  <si>
    <t>DAYANA CAMILA BAUTISTA ORTIZ</t>
  </si>
  <si>
    <t>https://community.secop.gov.co/Public/Tendering/ContractNoticePhases/View?PPI=CO1.PPI.29979212&amp;isFromPublicArea=True&amp;isModal=False</t>
  </si>
  <si>
    <t>MARIANA  DUARTE CABRERA</t>
  </si>
  <si>
    <t>https://community.secop.gov.co/Public/Tendering/ContractNoticePhases/View?PPI=CO1.PPI.30020324&amp;isFromPublicArea=True&amp;isModal=False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</si>
  <si>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CUNDINAMARCA-FONDECÚN</t>
  </si>
  <si>
    <t>JHONATHAN JAVIER CORDOBA PEREZ</t>
  </si>
  <si>
    <t>63-44-101015245</t>
  </si>
  <si>
    <t>LAURA ALEJANDRA BARRAGÁN MONTENEGRO</t>
  </si>
  <si>
    <t>https://community.secop.gov.co/Public/Tendering/ContractNoticePhases/View?PPI=CO1.PPI.29917996&amp;isFromPublicArea=True&amp;isModal=False</t>
  </si>
  <si>
    <t>PRESTACIÓN DE SERVICIOS PROFESIONALES PARA LA GERENCIA Y/O SUPERVISIÓN DE CONTRATOS INTERADMINISTRATIVOS SUSCRITOS POR EL FONDO DE DESARROLLO DE PROYECTOS DE CUNDINAMARCA- FONDECÚN CON DIFERENTES ENTIDADES.</t>
  </si>
  <si>
    <t>JANNETH STEPHANY MURILLO CASTILLO</t>
  </si>
  <si>
    <t>560-47-994000175847</t>
  </si>
  <si>
    <t>https://community.secop.gov.co/Public/Tendering/ContractNoticePhases/View?PPI=CO1.PPI.29940157&amp;isFromPublicArea=True&amp;isModal=False</t>
  </si>
  <si>
    <t>1 mes y 15 días</t>
  </si>
  <si>
    <t>PRESTACIÓN DE SERVICIOS PARA EL APOYO A LA GESTION PARA LAS ACTIVIDADES ADMINISTRATIVAS Y DEGESTION DOCUMENTAL A CARGO DE LA SUBGERENCIA TECNICA DEL FONDO DE DESARROLLO DE PROYECTOS DE CUNDINAMARCA - FONDECÚN</t>
  </si>
  <si>
    <t>RUBEN DARIO VALENCIA BERMUDEZ</t>
  </si>
  <si>
    <t>360-47-994000030789</t>
  </si>
  <si>
    <t>https://community.secop.gov.co/Public/Tendering/ContractNoticePhases/View?PPI=CO1.PPI.29946146&amp;isFromPublicArea=True&amp;isModal=False</t>
  </si>
  <si>
    <t>CARMEN</t>
  </si>
  <si>
    <t>PRESTACIÓN DE SERVICIOS PROFESIONALES COMO APOYO A LA SUPERVISIÓN DE CONTRATOS EN EL MARCO DE LA EJECUCIÓN DE LAS GERENCUAS INTEGRALES DE ESTUDIOS Y DISEÑOS QUE EJECUTA EL FONDO DE DESARROLLO DE PROYECTOS DE CUNDINAMARCA- FONDECÚN</t>
  </si>
  <si>
    <t>MAURICIO ALEJANDRO CUBILLOS CAMPOS</t>
  </si>
  <si>
    <t>360-47-994000030788</t>
  </si>
  <si>
    <t>16 de febrero de 2024</t>
  </si>
  <si>
    <t>https://community.secop.gov.co/Public/Tendering/ContractNoticePhases/View?PPI=CO1.PPI.29945710&amp;isFromPublicArea=True&amp;isModal=False</t>
  </si>
  <si>
    <t>PRESTACIÓN DE SERVICIOS PROFESIONALES PARA EL APOYO A LA SUPERVISION DE LOS CONTRATOS QUE SE DERIVEN DE LOS CONTRATOS INTERADMINISTRATIVOS SUSCRITOS ENTRE LA UNIDAD DE SERVICIOS PENITENCIARIOS Y CARCELARIOS - USPEC Y EL FONDO DE DESARROLLO DE CUNDINAMARCA - FONDECÚN</t>
  </si>
  <si>
    <t>JHOAN SEBASTIAN ESCALANTE SANCHEZ</t>
  </si>
  <si>
    <t>360-47-994000030814</t>
  </si>
  <si>
    <t>19 de febrero de 2024</t>
  </si>
  <si>
    <t>https://community.secop.gov.co/Public/Tendering/ContractNoticePhases/View?PPI=CO1.PPI.29994681&amp;isFromPublicArea=True&amp;isModal=False</t>
  </si>
  <si>
    <t>PRESTACIÓN DE SERVICIOS PROFESIONALES PARA LA ESTRUCTURACIÓN, EVALUACIÓN, EJECUCIÓN Y SEGUIMIENTO  DE PROYECTOS EN MATERIA DE INFRAESTRUCTURA, ESTUDIO Y DISEÑO E INTERVENTORAS DEL FONDO DE DESARROLLO DE PROYECTOS DE CUNDINAMARCA - FONDECÚN</t>
  </si>
  <si>
    <t>360-47-994000030816</t>
  </si>
  <si>
    <t>20 de febrero de 2024</t>
  </si>
  <si>
    <t>https://community.secop.gov.co/Public/Tendering/ContractNoticePhases/View?PPI=CO1.PPI.30009443&amp;isFromPublicArea=True&amp;isModal=False</t>
  </si>
  <si>
    <t>COMPRA DE ABARROTES TALES COMO PANELA EN BLOQUE EN EL MARCO INTERADMINISTRATIVO TIPARTITO  SDSI-CDCTI-183-2022 / SDSI-CDCTI-190-2022 (FONDECÚN 22-011), SUSCRITO ENTRE LA AGENCIA DE COMERCIALIZACION E INNOVACION PARA EL DESARROLLO DE CUNDINAMARCA, LA SECRETARIA DE DESARROLLO E INNOVACION SOCIAL DE CUNDINAMARCA Y EL FONDO DE DESARROLLO DE PROYECTOS DE CUENDINAMARCA.</t>
  </si>
  <si>
    <t>ASOCIACION DE PRODUCTORES DE PANELA DE NOCAIMA Y PRODUCTOS AGRICOLAS</t>
  </si>
  <si>
    <t>https://community.secop.gov.co/Public/Tendering/ContractNoticePhases/View?PPI=CO1.PPI.30231055&amp;isFromPublicArea=True&amp;isModal=False</t>
  </si>
  <si>
    <t>PRESTACION DE SERVICIOS LOGISTICOS PARA REALIZAR LAS ACTIVIDADES ORIENTADAS AL DESARROLLO DEL PROYECTO OPERACION LOGISTICA PARA LA REALIZACION DE MESAS DE TRABAJO DEL CONSEJO TERRITORIAL DE PLANEACION DE CUNDINAMARCA -CTPC, EN EL MARCO DE LA FORMULACION DEL PLAN DE DESARROLLO DEPARTAMENTAL 2024-2028. EN EL MARCO DEL CONTRATO INTERADMINISTRATIVO SP-CDCTI 024-2024 (FONDECUN N°24-003), SUSCRITO ENTRE LA SECRETARIA DE PLANEACION CON EL FONDO DE DESARROLLO DE PROYECTOS DE CUNDINAMARCA- FONDECUN.</t>
  </si>
  <si>
    <t>MTA INTERNACIONAL SAS</t>
  </si>
  <si>
    <t>560 74 994000032051
560 47 994000175999</t>
  </si>
  <si>
    <t>22 de febrero de 2024</t>
  </si>
  <si>
    <t>https://community.secop.gov.co/Public/Tendering/ContractNoticePhases/View?PPI=CO1.PPI.30252494&amp;isFromPublicArea=True&amp;isModal=False</t>
  </si>
  <si>
    <t>PRESTACIÓN DE SERVICIOS DE APOYO A LA GESTIÓN DE SEGUIMIENTO Y ACOMPAÑAMIENTO ADMINISTRATIVO  EN EL MARCO DE LA EJECUCIÓN DEL CONTRATO INTERADMINISTRATIVO N° SCDE-CDCTI-290-2023 (FONDECÚN 23-013) SUSCRITO ENTRE LA SECRETARIA DE COMPETITIVIDAD Y DESARROLLO ECONÓMICO Y EL FONDO DE DESARROLLO DE PROYECTOS DE CUNDINAMARCA- FONDECÚN</t>
  </si>
  <si>
    <t>KARLA VANESSA CORRALES SANCHEZ</t>
  </si>
  <si>
    <t>560- 47- 994000176000</t>
  </si>
  <si>
    <t>FARY UESCARRAGA</t>
  </si>
  <si>
    <t>26 de febrero de 2024</t>
  </si>
  <si>
    <t>https://community.secop.gov.co/Public/Tendering/ContractNoticePhases/View?PPI=CO1.PPI.30172643&amp;isFromPublicArea=True&amp;isModal=False</t>
  </si>
  <si>
    <t>PRESTACIÓN DE SERVICIOS PROFESIONALES COMO COORDINADOR TÉCNICO Y ADMINISTRATIVO EN EL MARCO DEL CONTRATO INTERADMINISTRATIVO N° SCDE-CDCTI-290-2023 (FONDECÚN 23-013) SUSCRITO ENTRE LA SECRETARIA DE COMPETITIVIDAD Y DESARROLLO ECONÓMICO Y EL FONDO DE DESARROLLO DE PROYECTOS DE CUNDICAMARCA - FONDECÚN</t>
  </si>
  <si>
    <t>MANUEL FRANCISCO MURCIA CASTRO</t>
  </si>
  <si>
    <t>560- 47-994000175997</t>
  </si>
  <si>
    <t>ALEJANDRO CORTES</t>
  </si>
  <si>
    <t>https://community.secop.gov.co/Public/Tendering/ContractNoticePhases/View?PPI=CO1.PPI.30175777&amp;isFromPublicArea=True&amp;isModal=False</t>
  </si>
  <si>
    <t>PRESTACIÓN DE SERVICIOS PROFESIONALES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</si>
  <si>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PAULA ANDREA BELTRAN VARON</t>
  </si>
  <si>
    <t>560 47 994000175996</t>
  </si>
  <si>
    <t>https://community.secop.gov.co/Public/Tendering/ContractNoticePhases/View?PPI=CO1.PPI.30166467&amp;isFromPublicArea=True&amp;isModal=False</t>
  </si>
  <si>
    <t>PRESTACIÓN DE SERVICIOS DE APOYO A LA GESTIÓN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</si>
  <si>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KEVIN STID RAMIREZ GARZON</t>
  </si>
  <si>
    <t>560- 47- 994000176001</t>
  </si>
  <si>
    <t>https://community.secop.gov.co/Public/Tendering/ContractNoticePhases/View?PPI=CO1.PPI.30186750&amp;isFromPublicArea=True&amp;isModal=False</t>
  </si>
  <si>
    <t>ALEJANDRO  JARA LOPEZ</t>
  </si>
  <si>
    <t>560- 47-994000175998</t>
  </si>
  <si>
    <t>https://community.secop.gov.co/Public/Tendering/ContractNoticePhases/View?PPI=CO1.PPI.30172623&amp;isFromPublicArea=True&amp;isModal=False</t>
  </si>
  <si>
    <t>JORGE ELIECER DUARTE RINCON</t>
  </si>
  <si>
    <t>560- 47- 994000176002</t>
  </si>
  <si>
    <t>https://community.secop.gov.co/Public/Tendering/ContractNoticePhases/View?PPI=CO1.PPI.30172141&amp;isFromPublicArea=True&amp;isModal=False</t>
  </si>
  <si>
    <t>COMPRA DE ABARROTES TALES COMO FRIJOL BOLA ROJA  Y CARGAMANTO  EN EL MARCO DEL CONTRATO INTERADMINISTRATIVO TRIPARTITO SDSI-CDCTI-183-2022 / ACID-CDCTI-190-2022 (FONDECÚN 22-011), SUSCRITO ENTRE LA AGENCIA DE COMERCIALIZACIÓN E INNOVACIÓN PARA EL DESARROLLO DE CUNDINAMARCA, LA SECRETARIA DE DESARROLLO E INCLUSIÓN SOCIAL DE CUNDINAMRCA Y EL FONDO DE DESARROLLO DE PROYECTOS DE CUNDINAMARCA- FONDECÚN</t>
  </si>
  <si>
    <t>ASOCIACION DE PRODUCTORES DE FRIJOL Y SAGU DE GUTIERREZ</t>
  </si>
  <si>
    <t>https://community.secop.gov.co/Public/Tendering/ContractNoticePhases/View?PPI=CO1.PPI.30230688&amp;isFromPublicArea=True&amp;isModal=False</t>
  </si>
  <si>
    <t>ADQUIRIR PLÁTANO HARTÓN VERDE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t>
  </si>
  <si>
    <t>ASOCIACIÓN COLOMBIANA DE ACOPIO AGRICOLA</t>
  </si>
  <si>
    <t>https://community.secop.gov.co/Public/Tendering/ContractNoticePhases/View?PPI=CO1.PPI.30231022&amp;isFromPublicArea=True&amp;isModal=False</t>
  </si>
  <si>
    <t>PRESTACION DE SERVICIOS DE APOYO A LA GESTION ADMINISTRATIVA PROPIA DE LA OFICINA ASESORA JURIDICA DEL FONDO DE DESARROLLO DE PROYECTOS DE CUNDINAMARCA - FONDECÚN</t>
  </si>
  <si>
    <t>LAURA MARCELA JURADO DUARTE</t>
  </si>
  <si>
    <t>360 47 994000030845</t>
  </si>
  <si>
    <t>DAVID ALEXANDER PIRACOCA</t>
  </si>
  <si>
    <t>https://community.secop.gov.co/Public/Tendering/ContractNoticePhases/View?PPI=CO1.PPI.30093763&amp;isFromPublicArea=True&amp;isModal=False</t>
  </si>
  <si>
    <t>PRESTACIÓN DE SERVICIOS PROFESIONALES DE APOYO EN LA IMPLEMENTACIÓN, MONITOREO EVALUACIÓN DEL SISTEMA DE CONTROL INTERNO DEL FONDO DE DESARROLLO DE PROYECTOS DE CUNDINAMARCAFONDECÚN.</t>
  </si>
  <si>
    <t>FAIBER STIVEL MONCADA LOZANO</t>
  </si>
  <si>
    <t>221-46-101086721</t>
  </si>
  <si>
    <t>https://community.secop.gov.co/Public/Tendering/ContractNoticePhases/View?PPI=CO1.PPI.30092842&amp;isFromPublicArea=True&amp;isModal=False</t>
  </si>
  <si>
    <t>PRESTACIÓN DE SERVICIOS PROFESIONALES COMO ABOGADO ESPECIALIZADO EN EL MARCO DE LA EJECUCIÓN DEL CONTRATO INTERADMINISTRATIVO EPC CI 011 DE 2023 (FONDECÚN 23-010) SUSCRITO ENTRE EMPRESAS PÚBLICAS DE CUNDINAMARCA S.A. E.S.P. Y EL FONDO DE DESARROLLO DE PROYECTOS DE CUNDINAMARCA  FONDECUN.</t>
  </si>
  <si>
    <t>NICOLE KAROLAYN TOVAR SOTO</t>
  </si>
  <si>
    <t>360-47-994000030847</t>
  </si>
  <si>
    <t>https://community.secop.gov.co/Public/Tendering/ContractNoticePhases/View?PPI=CO1.PPI.30138463&amp;isFromPublicArea=True&amp;isModal=False</t>
  </si>
  <si>
    <t>PRESTACION DE SERVICIOS PROFESIONALES DE ASESORIA JURIDICA ESPECIALIZADA AL FONDO DE DESARROLLO DE PROYECTOS DE CUNDINAMARCA - FONDECÚN</t>
  </si>
  <si>
    <t>SONIA JAQUELINE ANGARITA SALAZAR</t>
  </si>
  <si>
    <t>560-47-994000176067</t>
  </si>
  <si>
    <t>https://community.secop.gov.co/Public/Tendering/ContractNoticePhases/View?PPI=CO1.PPI.30102922&amp;isFromPublicArea=True&amp;isModal=False</t>
  </si>
  <si>
    <t>LUIS NICOLAS QUITIAN RODRIGUEZ</t>
  </si>
  <si>
    <t>560 47 994000176068</t>
  </si>
  <si>
    <t>https://community.secop.gov.co/Public/Tendering/ContractNoticePhases/View?PPI=CO1.PPI.30104718&amp;isFromPublicArea=True&amp;isModal=False</t>
  </si>
  <si>
    <t>PRESTACIÓN DE SERVICIOS PARA EL DESARROLLO DE LOS TALLERES Y PAGINA WEB ORIENTADO A LA MICRO, PEQUEÑA Y MEDIANA EMPRESA (MIPYMES), ASI COMO A EMPRENDIMIENTOS EN LA LOCALIDAD DE LA CANDELARIA EN EL MARCO DEL CONTRATO INTERADMINISTRATIVO N°. FDLC-CIA-285-2023 DE 2023 (FONDECUN 23-022), SUSCRITO ENTRE EL FONDO DE DESARROLLO LOCAL DE LA CANDELARIA Y EL FONDO DE DESARROLLO DE PROYECTOS DE CUNDINAMARCA - FONDECUN</t>
  </si>
  <si>
    <t>FUNDACION WAYS OF HOPE</t>
  </si>
  <si>
    <t> 11-45-101138509</t>
  </si>
  <si>
    <t> LAURA ALEJANDRA BARRAGÁN MONTENEGRO</t>
  </si>
  <si>
    <t>https://community.secop.gov.co/Public/Tendering/ContractNoticePhases/View?PPI=CO1.PPI.30253409&amp;isFromPublicArea=True&amp;isModal=False</t>
  </si>
  <si>
    <t>33
60</t>
  </si>
  <si>
    <t>PRESTAR LOS SERVICIOS DE IMPRESIÓN DE MATERIAL PUBLICITARIO DE LAS PIEZAS A UTILIZAR EN LOS EVENTOS Y ACTIVIDADES QUE SE ADELANTEN EN DESARROLLO DEL CONTRATO No. 176 DE 2024 (FONDECUN 24-002) SUSCRITO ENTRE LA SECRETARIA DE PLANEACIÓN Y ORDENAMIENTO TERRITORIAL Y FONDECÚN CON EL FIN DE CONSTRUIR Y FORMALIZAR EL PLAN DE DESARROLLO MUNICIPAL PARA EL PERIODO 2024-2027 ACORDE A LA METODOLOGÍA Y LINEAMIENTOS ADOPTADOS POR EL MUNICIPIO Y EL DNP.</t>
  </si>
  <si>
    <t>INVERAL SOLUCIONES SAS</t>
  </si>
  <si>
    <t>14-46-101110876</t>
  </si>
  <si>
    <t>https://community.secop.gov.co/Public/Tendering/OpportunityDetail/Index?noticeUID=CO1.NTC.6540606&amp;isFromPublicArea=True&amp;isModal=False</t>
  </si>
  <si>
    <t>PRESTACIÓN DE SERVICIOS DE APOYO A LA GESTIÓN TÉCNICA, FINANCIERA, ADMINISTRATIVA, PRESUPUESTAL Y CONTABLE EN EL MARCO DEL CONTRATO INTERADMINISTRATIVO NO. 128 - 2022 (FONDECÚN NO. 22 – 040) SUSCRITO ENTRE EL INSTITUTO DEPARTAMENTAL DE ACCIÓN COMUNAL DE CUNDINAMARCA – IDACO Y EL FONDO DE DESARROLLO DE PROYECTOS DE CUNDINAMARCA – FONDECÚN.</t>
  </si>
  <si>
    <t>MARIA ANTONIA AVILA BUSTOS</t>
  </si>
  <si>
    <t>https://community.secop.gov.co/Public/Tendering/ContractNoticePhases/View?PPI=CO1.PPI.30238983&amp;isFromPublicArea=True&amp;isModal=False</t>
  </si>
  <si>
    <t>PRESTACIÓN DE SERVICIOS LOGÍSTICOS PARA GARANTIZAR LA PARTICIPACIÓN DEL DEPARTAMENTO DE CUNDINAMARCA EN EL CONGRESO NACIONAL DE AGENCIAS DE VIAJES Y TURISMO, EN EL MARCO DE EJECUCIÓN DEL PROYECTO DENOMINADO "PROMOCIÓN DEL DEPARTAMENTO DE CUNDINAMARCA PARA SU POSICIONAMIENTO TURÍSTICO"</t>
  </si>
  <si>
    <t>TEG EXPO S.A.S</t>
  </si>
  <si>
    <t>560- 47- 994000176199</t>
  </si>
  <si>
    <t>DAYANA CAMILA BAUTISTA</t>
  </si>
  <si>
    <t>27 de febrero de 2024</t>
  </si>
  <si>
    <t>https://community.secop.gov.co/Public/Tendering/ContractNoticePhases/View?PPI=CO1.PPI.30340736&amp;isFromPublicArea=True&amp;isModal=False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</si>
  <si>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</si>
  <si>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JORGE ALEXANDER ECHAVEZ FIGUEROA</t>
  </si>
  <si>
    <t>21-44-101436702</t>
  </si>
  <si>
    <t>29 de febrero de 2024</t>
  </si>
  <si>
    <t>https://community.secop.gov.co/Public/Tendering/ContractNoticePhases/View?PPI=CO1.PPI.30240831&amp;isFromPublicArea=True&amp;isModal=False</t>
  </si>
  <si>
    <t>PRESTAR LOS SERVICIOS PROFESIONALES COMO GERENTE Y/O SUPERVISOR DEL PROYECTO EN EL MARCO DE LA EJECUCIÓN DEL CONTRATO INTERADMINISTRATIVO No. 176 de 2024 SUSCRITO ENTRE LA SECRETARÍA DE PLANEACION Y ORDENAMIENTO TERRITORIAL Y FONDECUN CON EL FIN DE CONSTRUIR Y FORMALIZAR EL PLAN DE DESARROLLO MUNICIPAL PARA EL PERIODO 2024-2027 ACORDE A LA METODOLOGIA Y LINEAMIENTOS ADOPTADOS POR EL MUNICIPIO Y EL DNP.</t>
  </si>
  <si>
    <t>14-47-101031451</t>
  </si>
  <si>
    <t>MARIANA DUARTE</t>
  </si>
  <si>
    <t>https://community.secop.gov.co/Public/Tendering/ContractNoticePhases/View?PPI=CO1.PPI.30313455&amp;isFromPublicArea=True&amp;isModal=False</t>
  </si>
  <si>
    <t>PRESTACION DE SERVICIOS DE APOYO A LA GESTION PARA LOS PROCESOS ADMINISTATIVOS Y DE GESTION DOCUMENTAL PROPIOS DE LA OFICINA DE ASESORIA JURIDICA DEL FONDE DE DESARROLLO DE PROYECTOS DE CUNDINAMARCA - FONDECÚN</t>
  </si>
  <si>
    <t>SANDRA LILIANA HERNANDEZ CASTAÑEDA</t>
  </si>
  <si>
    <t>360 47 994000030922</t>
  </si>
  <si>
    <t>https://community.secop.gov.co/Public/Tendering/ContractNoticePhases/View?PPI=CO1.PPI.30275731&amp;isFromPublicArea=True&amp;isModal=False</t>
  </si>
  <si>
    <t>PRESTACIÓN DE SERVICIOS DE APOYO A LA GESTIÓN PARA LAS ACTIVIDADES DE ATENCIÓN Y SERVICIO AL CIUDADANO DEL FONDO DE DESARROLLO DE PROYECTOS DE CUNDINAMARCA- FONDECÚN</t>
  </si>
  <si>
    <t>MARYORI NIKOL VARGAS RAVE</t>
  </si>
  <si>
    <t>11-46-101052480</t>
  </si>
  <si>
    <t>19 de marzo de 2024</t>
  </si>
  <si>
    <t>https://community.secop.gov.co/Public/Tendering/ContractNoticePhases/View?PPI=CO1.PPI.30275387&amp;isFromPublicArea=True&amp;isModal=False</t>
  </si>
  <si>
    <t>PRESTACIÓN DE SERVICIOS PROFESIONALES COMO ABOGADO DE LA SUBGERENCIA TÉCNICA DEL FONDO DE DESARROLLO DE PROYECTOS DE CUNDINAMARCA - FONDECÚN.</t>
  </si>
  <si>
    <t>ALVARO AVILA CASTELLANOS</t>
  </si>
  <si>
    <t>600-47-994000071781</t>
  </si>
  <si>
    <t>04 de marzo de 2024</t>
  </si>
  <si>
    <t>REALIZAR LA OBRA CIVIL CON SUMINISTROS EN LA SEDE DE LA GERENCIA DEPARTAMENTAL COLEGIADA DE NORTE DE SANTANDER EN EL MARCO DEL CONTRATO INTERADMINISTRATIVO 1075 DE 2022 (FONDECÚN 22-037) SUSCRITO ENTRE LA CONTRALORIA GENERAL DE LA REPÚBLICA Y EL FONDO DE DESARROLLO DE PROYECTOS DE CUNDINAMARCA - FONDECÚN</t>
  </si>
  <si>
    <t>ICSSA SAS</t>
  </si>
  <si>
    <t>CBC-100054841</t>
  </si>
  <si>
    <t>07 de marzo de 2024</t>
  </si>
  <si>
    <t>https://community.secop.gov.co/Public/Tendering/ContractNoticePhases/View?PPI=CO1.PPI.30329208&amp;isFromPublicArea=True&amp;isModal=False</t>
  </si>
  <si>
    <t xml:space="preserve"> $           20.481.885</t>
  </si>
  <si>
    <t>PRESTACIÓN DE SERVICIOS PROFESIONALES PARA LA ESTRUCTURACIÓN Y SEGUIMIENTO A LOS PLANES Y/O ACTIVIDADES A CARGO DE LA SUBGERENCIA TÉCNICA DEL FONDO  DE DESARROLLO DE PROYECTOS  DE CUNDINAMARCA- FONDECÚN</t>
  </si>
  <si>
    <t>YEIMY KATHERINE MORA RAMIREZ</t>
  </si>
  <si>
    <t>560 47 994000176337</t>
  </si>
  <si>
    <t>https://community.secop.gov.co/Public/Tendering/ContractNoticePhases/View?PPI=CO1.PPI.30283008&amp;isFromPublicArea=True&amp;isModal=False</t>
  </si>
  <si>
    <t>PRESTACIÓN DE SERVICIOS PROFESIONALES PARA LA ESTRUCTURACIÓN Y SEGUIMIENTO A LOS PLANES Y/O ACTIVIDADES A CARGO DE LA SUBGERENCIA TÉCNICA DEL FONDO DE DESARROLLO DE PROYECTOS DE CUNDINAMARCA - FONDECÚN</t>
  </si>
  <si>
    <t>CAMILO ALEJANDRO CALDERON CASALLAS</t>
  </si>
  <si>
    <t>560-47-994000176339</t>
  </si>
  <si>
    <t>https://community.secop.gov.co/Public/Tendering/ContractNoticePhases/View?PPI=CO1.PPI.30283882&amp;isFromPublicArea=True&amp;isModal=False</t>
  </si>
  <si>
    <t>PRESTACIÓN DE SERVICIOS PROFESIONALES PARA REALIZAR ACTIVIDADES DE SEGUIMIENTO Y COORDINACIÓN DEL COMPONENTE TÉCNICO E INSTITUCIONAL EN EL MARCO DEL PROGRAMA ALCANTARILLADO AL CAMPO 2023, EN EJECUCIÓN DEL CONTRATO INTERADMINISTRATIVO No. EPC-CI-4512023 (FONDECUN 23-017), SUSCRITO ENTRE EMPRESAS PUBLICAS DE CUNDINAMARCA S.A. E.S.P. Y EL FONDO DE DESARROLLO DE PROYECTOS DE CUNDINAMARCA FONDECUN.</t>
  </si>
  <si>
    <t>JAIDY JOHANA CRUZ PADILLA</t>
  </si>
  <si>
    <t>14-45-101108168</t>
  </si>
  <si>
    <t>YAQUELINE AGUIRRE</t>
  </si>
  <si>
    <t>https://community.secop.gov.co/Public/Tendering/ContractNoticePhases/View?PPI=CO1.PPI.30432534&amp;isFromPublicArea=True&amp;isModal=False</t>
  </si>
  <si>
    <t xml:space="preserve"> $            6.120.000</t>
  </si>
  <si>
    <t>$ 6.120.000</t>
  </si>
  <si>
    <t>21 de junio de 2024</t>
  </si>
  <si>
    <t>PRESTAR LOS SERVICIOS DE APOYO PARA LA RECOPILACIÓN DE INFORMACIÓN EN CAMPO A TRAVÉS DE LA APLICACIÓN DE ENCUESTAS A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METODOLOGIA Y LINEAMIENTOS ADOPTADOS POR EL MUNICIPIO Y EL DNP..</t>
  </si>
  <si>
    <t>ANGIE PAOLA VELEZ ORTIZ</t>
  </si>
  <si>
    <t>https://community.secop.gov.co/Public/Tendering/ContractNoticePhases/View?PPI=CO1.PPI.30387854&amp;isFromPublicArea=True&amp;isModal=False</t>
  </si>
  <si>
    <t>PRESTAR LOS SERVICIOS DE APOYO A LA GERENCIA DE PROYECTO PARA LA RECOPILACIÓN DE INFORMACIÓN EN CAMPO Y A TRAVES DE LA APLICACIÓN DE ENCUESTAS A LA COMUNIDAD QUE CONTRIBUYA A LA FORMULACIÓN DEL PLAN DE DESARROLLO DEL MUNICIPIO DE SOACHA  EN EL MARCO DE LA EJECUCIÓN DEL CONTRATO INTERADMINISTRATIVO N° 176 DE 2024 (FONDECUN 24-002) SUSCRITO ENTRE LA SECRETARIA DE PLANEACION Y ORDENAMIENTO TERRITORIAL Y FONDECUN CON EL FIN DE CONSTRUIR LA METODOLOGÍA Y LINEAMIENTOS ADOPTADOS POR EL MUNICIPIO Y EL DPN.</t>
  </si>
  <si>
    <t>LUZ MERY GARZON CASTILLO</t>
  </si>
  <si>
    <t>https://community.secop.gov.co/Public/Tendering/ContractNoticePhases/View?PPI=CO1.PPI.30387865&amp;isFromPublicArea=True&amp;isModal=False</t>
  </si>
  <si>
    <t>GLADYS ESTELA DE ANGEL HERNANDEZ</t>
  </si>
  <si>
    <t>https://community.secop.gov.co/Public/Tendering/ContractNoticePhases/View?PPI=CO1.PPI.30387869&amp;isFromPublicArea=True&amp;isModal=False</t>
  </si>
  <si>
    <t>PRESTACIÓN DE LOS SERVICIOS A LA GERENCIA DEL PROYECTO PARA LA RECOPILACIÓN DE INFORMACIÓN EN CAMPO Y A TRAVES DE LA APLICACIÓN DE ENCUESTAS A LA COMUNIDAD QUE CONTRIBUYAN A LA FORMULACIÓN DEL PLAN DE DESARROLLO DEL MUNICIPIO DE SOACHA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</si>
  <si>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LYDA MERCEDES IRIARTE ROJAS</t>
  </si>
  <si>
    <t>https://community.secop.gov.co/Public/Tendering/ContractNoticePhases/View?PPI=CO1.PPI.30387620&amp;isFromPublicArea=True&amp;isModal=False</t>
  </si>
  <si>
    <t>MONICA PERALTA GALINDO</t>
  </si>
  <si>
    <t>SHIRLY JHOANA BURITICA PARRA</t>
  </si>
  <si>
    <t>https://community.secop.gov.co/Public/Tendering/ContractNoticePhases/View?PPI=CO1.PPI.30387930&amp;isFromPublicArea=True&amp;isModal=False</t>
  </si>
  <si>
    <t>PRESTACIÓN DE SERVICIOS PROFESIONALES COMO GERENTE Y/O SUPERVISOR DE CONTRATO EN EL MARCO DE LA EJECUCIÓN DEL CONTRATO INTERADMINISTRATIVO No. SCDE  CDCTI  290 - 2023 (FONDECUN 23-013), SUSCRITO ENTRE LA SECRETARÍA DE COMPETITIVIDAD Y DESARROLLO ECONÓMICO DE CUNDINAMARCA Y EL FONDO DE DESARROLLO DE PROYECTOS DE CUNDINAMARCA  FONDECÚN</t>
  </si>
  <si>
    <t>360-47-994000030965</t>
  </si>
  <si>
    <t>6 de marzo de 2024</t>
  </si>
  <si>
    <t>https://community.secop.gov.co/Public/Tendering/ContractNoticePhases/View?PPI=CO1.PPI.30366775&amp;isFromPublicArea=True&amp;isModal=False</t>
  </si>
  <si>
    <t>PRESTACION DE SERVICIOS PROFECIONALES ESPECUALIZADOS COMO ABOGADO DEL FONDO DE DESARROLLO DE PROYECTOS DE CUNDINAMARCA - FONDECUN</t>
  </si>
  <si>
    <t>JULIAN RICARDO CAMARGO CASTRO</t>
  </si>
  <si>
    <t>39-47-101002772</t>
  </si>
  <si>
    <t>11 de marzo de 2024</t>
  </si>
  <si>
    <t>https://community.secop.gov.co/Public/Tendering/ContractNoticePhases/View?PPI=CO1.PPI.30426907&amp;isFromPublicArea=True&amp;isModal=False</t>
  </si>
  <si>
    <t>PRESTACIÓN DE SERVICIOS PROFESIONALES DE APOYO A LA GERENCIA Y/O SUPERVISIÓN DEL PROYECTO EN LA EJECUCIÓN DEL CONTRATO INTERADMINISTRATIVO No. 176 de 2024 SUSCRITO ENTRE LA SECRETARÍA DE PLANEACIÓN Y ORDENAMIENTO TERRITORIAL Y FONDECÚN CON EL FIN DE CONSTRUIR Y FORMALIZAR EL PLAN DE DESARROLLO MUNICIPAL PARA EL PERIODO 2024-2027 ACORDE A LA METODOLOGIA Y LINEAMIENTOS ADOPTADOS POR EL MUNICIPIO Y EL DNP.</t>
  </si>
  <si>
    <t>ROBERT DAVID REYES VARGAS</t>
  </si>
  <si>
    <t>560-47-994000176594</t>
  </si>
  <si>
    <t>8 de marzo de 2024</t>
  </si>
  <si>
    <t>https://community.secop.gov.co/Public/Tendering/ContractNoticePhases/View?PPI=CO1.PPI.30628062&amp;isFromPublicArea=True&amp;isModal=False</t>
  </si>
  <si>
    <t>PRESTACIÓN DE SERVICIOS PROFESIONALES PARA APOYAR A LA SUBGERENCIA TECNICA EN LAS ACTIVIDADES DE GERENCIA Y SUPERVISIÓN DE CONTRATOS QUE SE DERIVEN DE LOS CONTRATOS INTERMINISTRATIVOS SUSCRITOS POR EL FONDO DE DESARROLLO DE PROYECTOS DE CUNDINAMARCA-FONDECUN Y DIFERENTES ENTIDADES ESTATALES</t>
  </si>
  <si>
    <t>LEONARDO ARTURO VALERO SANDOVAL</t>
  </si>
  <si>
    <t>21-40-101036720</t>
  </si>
  <si>
    <t>https://community.secop.gov.co/Public/Tendering/ContractNoticePhases/View?PPI=CO1.PPI.30432649&amp;isFromPublicArea=True&amp;isModal=False</t>
  </si>
  <si>
    <t>PRESTAR LOS SERVICIOS PROFESIONALES  ESPECIALIZADOS DE COORDINACIÓN METODOLÓGICA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</si>
  <si>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LINA MARIA SILVINA SANCHEZ RIVAS</t>
  </si>
  <si>
    <t>560-47-994000176609</t>
  </si>
  <si>
    <t>https://community.secop.gov.co/Public/Tendering/ContractNoticePhases/View?PPI=CO1.PPI.30657567&amp;isFromPublicArea=True&amp;isModal=False</t>
  </si>
  <si>
    <t>PRESTACIÓN DE SERVICIOS PROFESIONALES DE APOYO A LA GESTIÓN DEL PROYECTO  EN LA EJECUCIÓN DEL CONTRATO INTERADMINISTRATIVO N° 176 DE 2024 SUSCRITO ENTRE LA SECRETARIA DE PLANEACION  Y ORDENAMIENTO TERRITORIAL Y FONDECÚN CON EL FIN DE CONSTRUIR Y FORMALIZAR EL PLAN DE DESARROLLO MUNICIPAL PARA EL PERIODO 2024-2027 ACORDE A LA METODOLOGIA Y LINEAMIENTOS ADOPTADOS POR EL MUNICIPIO Y EL DNP.</t>
  </si>
  <si>
    <t>ANDREA JOHANNA ABRIL CANTOR</t>
  </si>
  <si>
    <t>560-47-994000176606</t>
  </si>
  <si>
    <t>https://community.secop.gov.co/Public/Tendering/ContractNoticePhases/View?PPI=CO1.PPI.30656754&amp;isFromPublicArea=True&amp;isModal=False</t>
  </si>
  <si>
    <t>PRESTAR LOS SERVICIOS PROFESIONALES COMO ABOGADO EN EL MARCO DE LA EJECUCIÓN DEL CONTRATO INTERADMINISTRATIVO N° 176 DE 2024 SUSCRITO ENTRE LA SECRETARIA DE PLANEACION   Y ORDENAMIENTO TERRITORIAL Y FONDECÚN CON EL FIN DE CONSTRUIR Y FORMALIZAR EL PLAN DE DESARROLLO MUNICIPAL PARA EL PERIODO 2024-2027 ACORDE A LA METODOLOGÍA  Y LINEAMIENTOS ADOPTADOS POR LE MUNICIPIO Y EL DNP.</t>
  </si>
  <si>
    <t xml:space="preserve">ALFREDO FERNANDEZ SARMIENTO </t>
  </si>
  <si>
    <t>560-47-994000176608</t>
  </si>
  <si>
    <t>https://community.secop.gov.co/Public/Tendering/ContractNoticePhases/View?PPI=CO1.PPI.30559243&amp;isFromPublicArea=True&amp;isModal=False</t>
  </si>
  <si>
    <t>PRESTACIÓN DE SERVICIOS PROFESIONALES COMO SUPERVISOR EN EL MARCO DEL CONTRATO INTERADMINISTRATIVO DCC-DGR.CTO-INTER-109-2023 (FONDECUN 23-020), SUSCRITO ENTRE LA DEFENSA CIVIL COLOMBIANA Y EL FONDO DE DESARROLLO DE PROYECTOS DE CUNDINAMARCA- FONDECUN</t>
  </si>
  <si>
    <t>SOFIA RODRIGUEZ LOZANO</t>
  </si>
  <si>
    <t>560-47-994000176610</t>
  </si>
  <si>
    <t>https://community.secop.gov.co/Public/Tendering/ContractNoticePhases/View?PPI=CO1.PPI.30531871&amp;isFromPublicArea=True&amp;isModal=False</t>
  </si>
  <si>
    <t>PRESTAR LOS SERVICIOS TÉCNICOS DE ANÁLISIS DE DATOS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</si>
  <si>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ANDRES FERNANDO VELANDIA MENDEZ</t>
  </si>
  <si>
    <t>560-47-994000176611</t>
  </si>
  <si>
    <t>ALFREDO FERNANDEZ</t>
  </si>
  <si>
    <t>https://community.secop.gov.co/Public/Tendering/ContractNoticePhases/View?PPI=CO1.PPI.30657984&amp;isFromPublicArea=True&amp;isModal=False</t>
  </si>
  <si>
    <t>PRESTAR LO SERVICIOS TÉCNICOS DE APOYO METODOLÓGICO AL EQUIPO FORMULADOR EN EL MARCO DE LA EJECUCION DEL CONTRATO INTERADMINISTRATIVO N° 176 DE 2024 (FONDECUN 24-002) SUSCRITO ENTRE LA SECREATARIA DE PLANEACION Y ORDENAMIENTO TERRITORIAL Y FONDECUN CON EL FIN DE CONSTRUIR LA METODOLOGIA Y LINEAMIENTOS ADOPTADOS POR EL MUNICIPIO Y EL DPN.</t>
  </si>
  <si>
    <t>MARIA PAULA NOSSA CALDERON</t>
  </si>
  <si>
    <t>61-47-101006221</t>
  </si>
  <si>
    <t>https://community.secop.gov.co/Public/Tendering/ContractNoticePhases/View?PPI=CO1.PPI.30658545&amp;isFromPublicArea=True&amp;isModal=False</t>
  </si>
  <si>
    <t>PRESTACIÒN DE SERVICIOS PROFESIONALES PARA LA GERENCIA Y/O SUPERVISIÒN DE CONTRATOS INTERADMINISTRATIVOS SUSCRITOS POR EL FONDO DE DESARROLLO DE PROYECTOS DE CUNDINAMARCA - FONDECÙN</t>
  </si>
  <si>
    <t>JIMENA ASTRID OSPINA CARO</t>
  </si>
  <si>
    <t>360-47-994000031000</t>
  </si>
  <si>
    <t>12 de marzo de 2024</t>
  </si>
  <si>
    <t>https://community.secop.gov.co/Public/Tendering/ContractNoticePhases/View?PPI=CO1.PPI.30477215&amp;isFromPublicArea=True&amp;isModal=False</t>
  </si>
  <si>
    <t>PRESTACIÓN DE SERVICIOS PROFESIONALES COMO SUPERVISOR DE CONTRATOS QUE SE DERIVEN DE LA EJECUCION DE LOS CONTRATOS INTERADMINISTRATIVOS SUSCRITOS ENTRE LA UNIDAD DE SERVICIOS A EN ITENCIARIOS Y CARCELARIOS - USPEC Y EL FONDO DE DESARROLLO DE PROYECTOS DE CUNDINAMARCA - FONDECUN.</t>
  </si>
  <si>
    <t>360-47-994000031011</t>
  </si>
  <si>
    <t>https://community.secop.gov.co/Public/Tendering/ContractNoticePhases/View?PPI=CO1.PPI.30482700&amp;isFromPublicArea=True&amp;isModal=False</t>
  </si>
  <si>
    <t xml:space="preserve"> $            1.311.300</t>
  </si>
  <si>
    <t>$ 1.311.300</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</si>
  <si>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</si>
  <si>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EDUARD FERNELY ALVAREZ BAQUERO</t>
  </si>
  <si>
    <t>30-45-101016019</t>
  </si>
  <si>
    <t>https://community.secop.gov.co/Public/Tendering/ContractNoticePhases/View?PPI=CO1.PPI.30483638&amp;isFromPublicArea=True&amp;isModal=False</t>
  </si>
  <si>
    <t xml:space="preserve"> $            4.000.000</t>
  </si>
  <si>
    <t>$ 4.000.000</t>
  </si>
  <si>
    <t>09 de julio de 2024</t>
  </si>
  <si>
    <t>12 de julio de 2024</t>
  </si>
  <si>
    <t>PRESTACIÓN DE SERVICIOS PROFESIONALES PARA LA ESTRUCTURACIÓN, EVALUACIÓN, EJECUCIÓN Y SEGUIMIENTO DE PROYECTOS DEL FONDO DE DESARROLLO DE PROYECTOS DE CUNDINAMARCA - FONDECUN</t>
  </si>
  <si>
    <t xml:space="preserve">OSCAR GERARDO CIFUENTES CORREA </t>
  </si>
  <si>
    <t>360-47-994000031009</t>
  </si>
  <si>
    <t>SERGIO VALENCIA</t>
  </si>
  <si>
    <t>https://community.secop.gov.co/Public/Tendering/ContractNoticePhases/View?PPI=CO1.PPI.30495983&amp;isFromPublicArea=True&amp;isModal=False</t>
  </si>
  <si>
    <t xml:space="preserve"> $           18.000.000</t>
  </si>
  <si>
    <t>$ 18.000.000</t>
  </si>
  <si>
    <t>11 de julio de 2024</t>
  </si>
  <si>
    <t>PRESTACIÓN DE SERVICIOS PROFESIONALES PARA APOYAR LA REALIZACIÓN DE LAS ACTIVIDADES DE FORTALECIMIENTO SOCIAL ESTABLECIDAS EN EL MARCO DEL PROGRAMAALCANTARILLADO AL CAMPO 2023, EN EJECUCIÓN DEL CONTRATO INTERADMINISTRATIVO No. EPC-CI-451-2023 (FONDECUN 23-017), SUSCRITO ENTRE EMPRESAS PÚBLICAS DE CUNDINAMARCAS A E.S.P Y EL FONDO DE DESARROLLO DE PROYECTOS DE CUNDINAMARCA  FONDECUN.</t>
  </si>
  <si>
    <t>ADRIANA MARIA VEGA ALONSO</t>
  </si>
  <si>
    <t>360-47-994000031020</t>
  </si>
  <si>
    <t> YAQUELINE AGUIRRE RODRIGUEZ</t>
  </si>
  <si>
    <t>15 de marzo de 2024</t>
  </si>
  <si>
    <t>https://community.secop.gov.co/Public/Tendering/ContractNoticePhases/View?PPI=CO1.PPI.30802409&amp;isFromPublicArea=True&amp;isModal=False</t>
  </si>
  <si>
    <t xml:space="preserve"> $            5.995.000</t>
  </si>
  <si>
    <t>$ 5.995.000</t>
  </si>
  <si>
    <t>27 de junio de 2024</t>
  </si>
  <si>
    <t>28 de junio de 2024</t>
  </si>
  <si>
    <t>ANGIE KATHERINE GOMEZ NEUQUE</t>
  </si>
  <si>
    <t>360-47-994000031014</t>
  </si>
  <si>
    <t>https://community.secop.gov.co/Public/Tendering/ContractNoticePhases/View?PPI=CO1.PPI.30803844&amp;isFromPublicArea=True&amp;isModal=False</t>
  </si>
  <si>
    <t>CARLOS ANDRES HERNANDEZ DELGADO</t>
  </si>
  <si>
    <t>360-47-994000031016</t>
  </si>
  <si>
    <t>https://community.secop.gov.co/Public/Tendering/ContractNoticePhases/View?PPI=CO1.PPI.30804804&amp;isFromPublicArea=True&amp;isModal=False</t>
  </si>
  <si>
    <t xml:space="preserve"> $            5.795.000</t>
  </si>
  <si>
    <t xml:space="preserve"> $                   5.795.000</t>
  </si>
  <si>
    <t>SANDY VANESSA DIAZ HERRAN</t>
  </si>
  <si>
    <t>360-47-994000031017</t>
  </si>
  <si>
    <t>13 de marzo de 2024</t>
  </si>
  <si>
    <t>https://community.secop.gov.co/Public/Tendering/ContractNoticePhases/View?PPI=CO1.PPI.30806037&amp;isFromPublicArea=True&amp;isModal=False</t>
  </si>
  <si>
    <t xml:space="preserve"> $                   5.995.000</t>
  </si>
  <si>
    <t>PRESTAR SERVICIOS PROFESIONALES JURÍDICOS ESPECIALIZADOS DE ASESORÍA Y ACOMPAÑAMIENTO ELAZOS ASUNTOS QUE SON COMPETENCIA DEL GERENTE GENERAL Y LA OFICINA ASESORA JURÍDICA DEL FONDO DE DESARROLLO DE PROYECTOS DE CUNDINAMARCA -FONDECÚN, PARA LA OPTIMIZACIÓN DE LA GESTIÓN JURÍDICA, ASÍ COMO EL EJERCICIO DE LA REPRESENTACIÓN JUDICIAL Y EXTRAJUDICIAL EN EL MARCO DE LOS PROCESOS EN QUE SEA PARTE LA ENTIDAD.</t>
  </si>
  <si>
    <t>CABRERA, GARCIA Y POVEDA ABOGADOS S.A.S.</t>
  </si>
  <si>
    <t>17-46-101035871</t>
  </si>
  <si>
    <t>https://community.secop.gov.co/Public/Tendering/ContractNoticePhases/View?PPI=CO1.PPI.30497728&amp;isFromPublicArea=True&amp;isModal=False</t>
  </si>
  <si>
    <t>SOFIANTONINA HUESO SARMIENTO</t>
  </si>
  <si>
    <t>360-47-994000031018</t>
  </si>
  <si>
    <t>https://community.secop.gov.co/Public/Tendering/ContractNoticePhases/View?PPI=CO1.PPI.30806632&amp;isFromPublicArea=True&amp;isModal=False</t>
  </si>
  <si>
    <t>PRESTACIÓN DE SERVICIOS PROFESIONALES PARA APOYAR LA REALIZACIÓN DE LAS ACTIVIDADES DE FORTALECIMIENTO FINANCIERO ESTABLECIDAS EN EL MARCO DEL PROGRAMA ALCANTARILLADO AL CAMPO 2023, EN EJECUCIÓN DEL CONTRATO INTERADMINISTRATIVO No. EPC-CI-451-2023 (FONDECUN 23-017), SUSCRITO ENTRE EMPRESAS PÚBLICAS DE CUNDINAMARCA S.A E.S.P Y EL FONDO DE DESARROLLO DE PROYECTOS DE CUNDINAMARCA  FONDECUN</t>
  </si>
  <si>
    <t>LEYLA ISABEL SOLAQUE ROMERO</t>
  </si>
  <si>
    <t>360-47-994000031025</t>
  </si>
  <si>
    <t>https://community.secop.gov.co/Public/Tendering/ContractNoticePhases/View?PPI=CO1.PPI.30806841&amp;isFromPublicArea=True&amp;isModal=False</t>
  </si>
  <si>
    <t>MARTHA PATRICIA VARGAS FAJARDO</t>
  </si>
  <si>
    <t>360-47-994000031023</t>
  </si>
  <si>
    <t>https://community.secop.gov.co/Public/Tendering/ContractNoticePhases/View?PPI=CO1.PPI.30806936&amp;isFromPublicArea=True&amp;isModal=False</t>
  </si>
  <si>
    <t>RUTH CONSTANZA TRIANA PINZON</t>
  </si>
  <si>
    <t>360-47-994000031019</t>
  </si>
  <si>
    <t>https://community.secop.gov.co/Public/Tendering/ContractNoticePhases/View?PPI=CO1.PPI.30806973&amp;isFromPublicArea=True&amp;isModal=False</t>
  </si>
  <si>
    <t>SANDRA BEATRIZ SANCHEZ CAÑON</t>
  </si>
  <si>
    <t>360-47-994000031021</t>
  </si>
  <si>
    <t>https://community.secop.gov.co/Public/Tendering/ContractNoticePhases/View?PPI=CO1.PPI.30806997&amp;isFromPublicArea=True&amp;isModal=False</t>
  </si>
  <si>
    <t>PRESTACION DE SERVICIOS PROFECIONALES DE ASESORIA JURIDICA ESPECIALIZADA AL FONDO DE DESARROLLO DE PROYECTOS DE CUNDINAMARCA - FONDECÚN</t>
  </si>
  <si>
    <t>NANEE CHRIS VALENZUELA PLAZAS</t>
  </si>
  <si>
    <t>560-47-994000176702</t>
  </si>
  <si>
    <t>https://community.secop.gov.co/Public/Tendering/ContractNoticePhases/View?PPI=CO1.PPI.30509947&amp;isFromPublicArea=True&amp;isModal=False</t>
  </si>
  <si>
    <t>PRESTACIÓN DE SERVICIOS PROFESIONALES COMO SUPERVISOR DE CONTRATOS EN LA EJECUCIÓN DEL CONVENIO MARCO 926 (FONDECÚN 22-031), Y SUS CONTRATOS INTERADMINISTRATIVOS DERIVADOS, SUSCRITOS ENTRE LA CONTRALORÍA GENERAL DE LA REPUBLICA Y EL FONDO DE DESARROLLO DE PROYECTOS DE CUNDINAMARCA - FONDECÚN</t>
  </si>
  <si>
    <t>JAIR ENRIQUE VELASQUEZ BERMUDEZ</t>
  </si>
  <si>
    <t>21-47-101036870</t>
  </si>
  <si>
    <t>https://community.secop.gov.co/Public/Tendering/ContractNoticePhases/View?PPI=CO1.PPI.30636858&amp;isFromPublicArea=True&amp;isModal=False</t>
  </si>
  <si>
    <t>GUTIERREZ JIMENEZ CRISTIAN CAMILO</t>
  </si>
  <si>
    <t>360-47-994000031041</t>
  </si>
  <si>
    <t xml:space="preserve"> $            1.019.900</t>
  </si>
  <si>
    <t xml:space="preserve"> $                   1.019.900</t>
  </si>
  <si>
    <t>30 de julio de 2024</t>
  </si>
  <si>
    <t>OMAR ORLANDO GARZON ZAMORA</t>
  </si>
  <si>
    <t>360 47 994000031353</t>
  </si>
  <si>
    <t>https://community.secop.gov.co/Public/Tendering/ContractNoticePhases/View?PPI=CO1.PPI.30807447&amp;isFromPublicArea=True&amp;isModal=False</t>
  </si>
  <si>
    <t>PRESTAR LOS SERVICIOS PROFESIONALES DE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</si>
  <si>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BRIGITE JOHANNA GOMEZ ROJAS</t>
  </si>
  <si>
    <t>560-47-994000176758</t>
  </si>
  <si>
    <t>https://community.secop.gov.co/Public/Tendering/ContractNoticePhases/View?PPI=CO1.PPI.30659428&amp;isFromPublicArea=True&amp;isModal=False</t>
  </si>
  <si>
    <t>PRESTACIÓN DE SERVICIOS PROFESIONALES PARA LA ELABORACION DEL DIAGNOSTICO DEL RESTABLECIMIENTO DEL SISTEMA DE ALUMBRADO PUBLICO URBANO MUNICIPIO DE SOACHA CUNDINAMARCA ASI COMO LA INTERVENCION DE PUNTOS CRITICOS CON NECESIDAD DE ATENCION INMEDIATA EN EL MARCO DEL CONTRATO INTERADMINISTRATIVO NO. 0362 DE 2024 (FONDECÚN NO. 24-005) SUSCRITO ENTRE LA ALCALDIA MUNICIPAL DE SOACHA Y CON EL FONDO DE DESARROLLO DE PROYECTOS DE CUNDINAMARCA FONDECÚN.</t>
  </si>
  <si>
    <t>ENEL COLOMBIA  S.A E.S.P.</t>
  </si>
  <si>
    <t>65519 (RCE)
72994</t>
  </si>
  <si>
    <t>LUIS NICOLAS QUITIAN</t>
  </si>
  <si>
    <t>18 de marzo de 2024</t>
  </si>
  <si>
    <t>https://community.secop.gov.co/Public/Tendering/ContractNoticePhases/View?PPI=CO1.PPI.30594809&amp;isFromPublicArea=True&amp;isModal=False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</si>
  <si>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UNDINAMARCA - FONDECUN</t>
  </si>
  <si>
    <t>LICONA VILLAMIZAR DAVID JOSE</t>
  </si>
  <si>
    <t>360-47-994000031091</t>
  </si>
  <si>
    <t>ALVARO AVILA CASTELLANO</t>
  </si>
  <si>
    <t>https://community.secop.gov.co/Public/Tendering/ContractNoticePhases/View?PPI=CO1.PPI.30600535&amp;isFromPublicArea=True&amp;isModal=False</t>
  </si>
  <si>
    <t>$ 2.950.800</t>
  </si>
  <si>
    <t>17 de julio de 2024</t>
  </si>
  <si>
    <t>19 de julio de 2024</t>
  </si>
  <si>
    <t>PRESTACION DE SERVICIOS PROFESIONALES COMO ABOGADO EN EL MARCO DEL CONTRATO INTERADMINISTRATIVO NO. DCC.DGR.CTOINTER-109-2023 (FONDECUN23-020), SUSCRITO ENTRE DEFENSA CIVIL COLOMBIANA -Y EL FONDO DE DESARROLLO DE PROYECTOS DE CUNDINAMARCA- FONDECUN</t>
  </si>
  <si>
    <t>MARIANA DUARTE CABRERA</t>
  </si>
  <si>
    <t>360-47-994000031103</t>
  </si>
  <si>
    <t>NICOLE KAROLAYN TOVAR</t>
  </si>
  <si>
    <t>https://community.secop.gov.co/Public/Tendering/ContractNoticePhases/View?PPI=CO1.PPI.30783942&amp;isFromPublicArea=True&amp;isModal=False</t>
  </si>
  <si>
    <t>SERGIO</t>
  </si>
  <si>
    <t>PRESTACIÓN DE SERVICIOS PROFESIONALES COMO APOYO A LA SUPERVISIÓN DE CONTRATOS SUSCRITOS POR EL FONDO DE DESARROLLO DE PROYECTOS DE CUNDINAMARCA.</t>
  </si>
  <si>
    <t>DIANA MERCEDES CASTIBLANCO ORJUELA</t>
  </si>
  <si>
    <t xml:space="preserve">	45-46-101024384</t>
  </si>
  <si>
    <t>https://community.secop.gov.co/Public/Tendering/ContractNoticePhases/View?PPI=CO1.PPI.30658510&amp;isFromPublicArea=True&amp;isModal=False</t>
  </si>
  <si>
    <t>PRESTAR LOS SERVICIOS TECNICOS DE APOYO A LA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</si>
  <si>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ANDRES FELIPE AYALA URRIAGO</t>
  </si>
  <si>
    <t>14-47-101031969</t>
  </si>
  <si>
    <t>ALFREDO FERNANDEZ SARMIENTO</t>
  </si>
  <si>
    <t>https://community.secop.gov.co/Public/Tendering/ContractNoticePhases/View?PPI=CO1.PPI.30766363&amp;isFromPublicArea=True&amp;isModal=False</t>
  </si>
  <si>
    <t xml:space="preserve"> NO APLICA </t>
  </si>
  <si>
    <t>PRESTACION DE SERVICIOS PROFESIONALES COMO ABOGADO(A) DEL FONDO DE DESARROLLO DE PROYECTOS DE CUNDINAMARCA - FONDECÚN</t>
  </si>
  <si>
    <t>SERGIO ANDRES VALENCIA PARRA</t>
  </si>
  <si>
    <t xml:space="preserve">	360-47-994000031135</t>
  </si>
  <si>
    <t>https://community.secop.gov.co/Public/Tendering/ContractNoticePhases/View?PPI=CO1.PPI.30700265&amp;isFromPublicArea=True&amp;isModal=False</t>
  </si>
  <si>
    <t>PRESTACIÓN DE SERVICIOS DE MENSAJERÍA VIRTUAL PARA EL LEVANTAMIENTO DE INFORMACIÓN E INSUMOS DE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METODOLOGÍA Y LINEAMIENTOS ADOPTADOS POR LE MUNICIPIO Y EL DNP.</t>
  </si>
  <si>
    <t>PUNTUALMENTE S.A.S.</t>
  </si>
  <si>
    <t>14-47-101032044</t>
  </si>
  <si>
    <t>https://community.secop.gov.co/Public/Tendering/ContractNoticePhases/View?PPI=CO1.PPI.30766322&amp;isFromPublicArea=True&amp;isModal=False</t>
  </si>
  <si>
    <t>PRESTACION DE SERVICIOS PROFECIONALES PARA LA GERENCIA Y/O SUPERVISION DE CONTRATOS INTERADMINISTRATIVOS SUSCRITOS POR EL FONDO DE DESARROLLO DE PROYECTOS DE CUNDINAMARCA - FONDECÚN</t>
  </si>
  <si>
    <t>360-47-994000031168</t>
  </si>
  <si>
    <t>https://community.secop.gov.co/Public/Tendering/ContractNoticePhases/View?PPI=CO1.PPI.30754633&amp;isFromPublicArea=True&amp;isModal=False</t>
  </si>
  <si>
    <t>PRESTACIÓN DE SERVICIOS PROFESIONALES COMO GERENTE Y/O SUPERVISOR DE PROYECTO EN EL MARCO DE LA EJECUCIÓN DEL CONTRATO INTERADMINISTRATIVO No. 0431 (FONDECÚN 24-006), SUSCRITO ENTRE EL MUNICIPIO DE SOACHA CUNDINAMARCA Y EL FONDO DE DESARROLLO DE PROYECTOS DE CUNDINAMARCA  FONDECÚN.</t>
  </si>
  <si>
    <t>360 -47- 994000031167</t>
  </si>
  <si>
    <t>BRANDO ALEJANDRO CORTES</t>
  </si>
  <si>
    <t>https://community.secop.gov.co/Public/Tendering/ContractNoticePhases/View?PPI=CO1.PPI.30888580&amp;isFromPublicArea=True&amp;isModal=False</t>
  </si>
  <si>
    <t>ADQUIRIR EL SERVICIO DE LICENCIAMIENTO DE CORREOS ELECTRONICOS OFFICE 365 PARA EL FONDO DE DESARROLLO DE PROYECTOS DE CUNDINAMARCA - FONDECÚN.</t>
  </si>
  <si>
    <t>SOLUCIONES ORION SUCURSAL COLOMBIA</t>
  </si>
  <si>
    <t>21-44-101438359</t>
  </si>
  <si>
    <t>https://colombiacompra.gov.co/tienda-virtual-del-estado-colombiano/ordenes-compra/126696</t>
  </si>
  <si>
    <t>LINDA DEL SOCORRO VELOSA OCHOA</t>
  </si>
  <si>
    <t xml:space="preserve">	360 47 994000031188</t>
  </si>
  <si>
    <t xml:space="preserve">https://community.secop.gov.co/Public/Tendering/ContractNoticePhases/View?PPI=CO1.PPI.30860075&amp;isFromPublicArea=True&amp;isModal=False  </t>
  </si>
  <si>
    <t>PRESTACIÓN DE SERVICIOS PROFESIONALES PARA LAS ACTIVIDADES DE GESTIÓN DE CUENTAS DE COBRO, PAGOS, GIROS, NOTAS DÉBITO, CRÉDITO, RELACIÓN DE BANCOS Y LIBROS TESORALES, EN EL MARCO DEL PROCESO DE GESTIÓN FINANCIERA. ÁREA DE TESORERÍA CON LOS PAGOS Y GIROS, DE LA SUBGERENCIA ADMINISTRATIVA Y FINANCIERA DEL FONDO DE DESARROLLO DE PROYECTOS DE CUNDINAMARCA-FONDECUN</t>
  </si>
  <si>
    <t>JENSSY JOHANNA  GARCES PARRA</t>
  </si>
  <si>
    <t>360-47-994000031197</t>
  </si>
  <si>
    <t>https://community.secop.gov.co/Public/Tendering/ContractNoticePhases/View?PPI=CO1.PPI.30857491&amp;isFromPublicArea=True&amp;isModal=False</t>
  </si>
  <si>
    <t>REALIZAR LA INTERVENCIÓN DE OBRA CIVIL PARA EL MANTENIMIENTO Y ADECUACIÓN DE LAS SEDES DE LA DEFENSA CIVIL COLOMBIANA EN LOS MUNICIPIOS DE FUNZA, MARIQUITA Y BARRANCABERMEJA EN EL MARCO DEL CONTRATO INTERADMINISTRATIVO No DCC.DGR.CTO-INTER-109-2023 (FONDECUN 23-020) SUSCRITO ENTRE LA DEFENSA CIVIL COLOMBIANA Y EL FONDO DE DESARROLLO DE PROYECTOS DE CUNDINAMARCA  FONDECÚN.</t>
  </si>
  <si>
    <t>INGENIERIA Y GESTION DE LA CALIDAD Y EL MEDIO AMBIENTE S.A.S.</t>
  </si>
  <si>
    <t>21-45-101441368</t>
  </si>
  <si>
    <t>https://community.secop.gov.co/Public/Tendering/ContractNoticePhases/View?PPI=CO1.PPI.31019977&amp;isFromPublicArea=True&amp;isModal=False</t>
  </si>
  <si>
    <t>29 de mayo de 2024</t>
  </si>
  <si>
    <t>PRESTACIÓN DE SERVICIOS DE APOYO A LA GESTIÓN PARA LA ELABORACIÓN DE ÓRDENES DE PAGO, ARCHIVO DE GESTIÓN DOCUMENTAL, REVISIÓN DE CUENTAS Y DEMÁS ACTIVIDADES FINANCIERAS Y CONTABLES DE LA SUBGERENCIA ADMINISTRATIVA Y FINANCIERA DEL FONDO DE DESARROLLO DE PROYECTOS DE CUNDINAMARCA - FONDECUN</t>
  </si>
  <si>
    <t>EDINSON   NAVARRETE CHAVES</t>
  </si>
  <si>
    <t>560-47-994000177194</t>
  </si>
  <si>
    <t>https://community.secop.gov.co/Public/Tendering/ContractNoticePhases/View?PPI=CO1.PPI.30861136&amp;isFromPublicArea=True&amp;isModal=False</t>
  </si>
  <si>
    <t>PRESTACIÓN DE SERVICIOS PROFESIONALES PARA APOYAR LAS ACTIVIDADES DEL AREA CONTABLE RELACIONADAS CON ORDENES DE PAGO, REGISTRO DE INFORMACIÓN EN LIBROS CONTABLES, NOTAS CREDITOS, LIQUIDACIÓN DE IMPUESTOS Y DEMAS ACTIVIDADES QUE REQUIERA EL AREA PARA EL FONDO DE DESARROLLO DE PROYECTOS DE CUNDINAMARCA</t>
  </si>
  <si>
    <t>CAMILO AUGUSTO  SANCHEZ PEREZ</t>
  </si>
  <si>
    <t>11-46-101053357</t>
  </si>
  <si>
    <t>https://community.secop.gov.co/Public/Tendering/ContractNoticePhases/View?PPI=CO1.PPI.30859173&amp;isFromPublicArea=True&amp;isModal=False</t>
  </si>
  <si>
    <t>PRESTACIÓN DE SERVICIOS PROFESIONALES COMO ABOGADO ESPECIALIZADO , EN LOS ASUNTOS PRECONTRACTUAL, CONTRACTUAL Y POST CONTRACTUAL DE LOS PROCESOS DE PLANEACION Y EJECUCION  Y CIERRE CONTRACTUAL DE LA SUBGERENCIA ADMINISTRATIVA Y FINANCIERA.</t>
  </si>
  <si>
    <t>ISABEL CRISTINA  AVILA LOPEZ</t>
  </si>
  <si>
    <t>11-47-101022042</t>
  </si>
  <si>
    <t>https://community.secop.gov.co/Public/Tendering/ContractNoticePhases/View?PPI=CO1.PPI.30870816&amp;isFromPublicArea=True&amp;isModal=False</t>
  </si>
  <si>
    <t>PRESTACIÓN DE SERVICIOS PROFESIONALES, EN LO RELACIONADO CON LA ELABORACIÓN Y REVISIÓN DE LAS ORDENES DE PAGO, ANALISIS DE IMPUESTOS, FACTURACIÓN, CONCILIACIONES Y DEMÁS TRAMITES DEL ÁREA CONTABLE DE LA SUBGERENCIA ADMINISTRATIVA Y FINANCIERA DEL FONDO DE DESARROLLO DE PROYECTOS DE CUNDINAMARCA - FONDECUN.</t>
  </si>
  <si>
    <t>ANGGIE VIVIANA  HERNANDEZ AYALA</t>
  </si>
  <si>
    <t>560-47-994000177205</t>
  </si>
  <si>
    <t xml:space="preserve">https://community.secop.gov.co/Public/Tendering/ContractNoticePhases/View?PPI=CO1.PPI.30874029&amp;isFromPublicArea=True&amp;isModal=False
</t>
  </si>
  <si>
    <t>PRESTACIÓN DE SERVICIOS PROFESIONALES PARA LIDERAR LOS PROCESOS DE ADMINISTRACIÓN DE RECURSOS TECNOLÓGICOS, ASÍ COMO LA GESTIÓN DE LA MESA DE SERVICIOS Y DEMÁS ASUNTOS DE TICS PARA EL FONDO DE DESARROLLO DE PROYECTOS DE CUNDINAMARCA-FONDECÚN</t>
  </si>
  <si>
    <t>NELSON ANDRES  REINA CRUZ</t>
  </si>
  <si>
    <t>360 47 994000031204</t>
  </si>
  <si>
    <t>https://community.secop.gov.co/Public/Tendering/ContractNoticePhases/View?PPI=CO1.PPI.30874564&amp;isFromPublicArea=True&amp;isModal=False</t>
  </si>
  <si>
    <t>PRESTACIÓN DE SERVICIOS PROFESIONALES PARA EL SEGUIMIENTO Y PUESTA EN MARCHA DE LOS PLANES Y PROGRAMAS, ACTIVIDADES DE BIENESTAR, Y DEL SISTEMA DE GESTIÓN DE SEGURIDAD Y SALUD EN EL TRABAJO, EN EL MARCO DE LOS PROCESOS DE TALENTO HUMANO PARA EL FONDO DE DESARROLLO DE PROYECTOS DE CUNDINAMARCA- FONDECÚN.</t>
  </si>
  <si>
    <t>ZULLY CONSTANZA  RODRIGUEZ PEREZ</t>
  </si>
  <si>
    <t>560 47 994000177196</t>
  </si>
  <si>
    <t>https://community.secop.gov.co/Public/Tendering/ContractNoticePhases/View?PPI=CO1.PPI.30873557&amp;isFromPublicArea=True&amp;isModal=False</t>
  </si>
  <si>
    <t>TRIBUTARISTA RECHAZADA</t>
  </si>
  <si>
    <t>rechazado</t>
  </si>
  <si>
    <t>https://community.secop.gov.co/Public/Tendering/ContractNoticePhases/View?PPI=CO1.PPI.30881050&amp;isFromPublicArea=True&amp;isModal=False</t>
  </si>
  <si>
    <t>PRESTACION DE SERVICIOS DE APOYO A LA GESTION PARA ACTIVIDADES ADMINISTRATIVA, GESTION DOCUMENTAL Y LIQUIDACIONES A CARGO DE LA SUBGERENCIA TECNICA DEL FONDO DE DESARROLLO DE PROYECTOS DE CUNDINAMARCA - FONDECÚN.</t>
  </si>
  <si>
    <t>KARLA VANESSA  CORRALES SANCHEZ</t>
  </si>
  <si>
    <t>360-47-994000031224</t>
  </si>
  <si>
    <t>JULIAN RICARDO CAMARGO</t>
  </si>
  <si>
    <t>https://community.secop.gov.co/Public/Tendering/ContractNoticePhases/View?PPI=CO1.PPI.30879970&amp;isFromPublicArea=True&amp;isModal=False</t>
  </si>
  <si>
    <t>PRESTACION DE SERVICIOS PROFESIONALES COMO GERENTE Y/O SUPERVISOR DE PROYECTOS EN EL MARCO DE LA EJECUCION DEL CONTRATO INTERADMINISTRATIVO Nº EPC CI- 011 DE 2023 FONDECUN 23-010 CELEBRADO ENTRE EMPRESAS PUBLICAS DE CUNDINAMARCA  SA ESP Y EL FONDO DE DESARROLLO DE PROYECTOS DE CUNDINAMARCA FONDECUN</t>
  </si>
  <si>
    <t>ALBA ROCIO  CASTRO ESCORCIA</t>
  </si>
  <si>
    <t>$33,000,000.00</t>
  </si>
  <si>
    <t>360-47-994000031219</t>
  </si>
  <si>
    <t>https://community.secop.gov.co/Public/Tendering/ContractNoticePhases/View?PPI=CO1.PPI.31052361&amp;isFromPublicArea=True&amp;isModal=False</t>
  </si>
  <si>
    <t>PRESTACIÓN DE SERVICIOS PROFESIONALES COMO ABOGADO ESPECIALIZADO EN EL MARCO DE LA EJECUCION DEL PROGRAMA AGUA A LA VEREDA SUSCRITO ENTRE EMPRESAS PÚBLICAS DE CUNDINAMARCA Y EL FONDO DE DESARROLLO DE PROYECTOS DE CUNDINAMARCA - FONDECÚN</t>
  </si>
  <si>
    <t>NICOLE KAROLAYN  TOVAR SOTO</t>
  </si>
  <si>
    <t>360 47 994000031221</t>
  </si>
  <si>
    <t>https://community.secop.gov.co/Public/Tendering/ContractNoticePhases/View?PPI=CO1.PPI.31066601&amp;isFromPublicArea=True&amp;isModal=False</t>
  </si>
  <si>
    <t>PRESTACIÓN DE SERVICIOS PROFESIONALES PARA LA REALIZACIÓN DE LAS ACTIVIDADES DE APOYO Y SEGUIMIENTO AL COMPONENTE TÉCNICO EN EL MARCO DE LA EJECUCION DEL CONTRATO INTERADMINISTRATIVO N° EPC CI 011 de 2023 FONDECUN 23-010 SUSCRITO ENTRE EMPRESAS PUBLICAS DE CUNDINAMARCA SA ESP Y EL FONDO DE DESARROLLO DE PROYECTOS DE CUNDINAMARCA FONDECUN</t>
  </si>
  <si>
    <t>ERIK SEBASTIAN  APOLINAR CANTOR</t>
  </si>
  <si>
    <t>360 47 994000031223</t>
  </si>
  <si>
    <t>https://community.secop.gov.co/Public/Tendering/OpportunityDetail/Index?noticeUID=CO1.NTC.6603245&amp;isFromPublicArea=True&amp;isModal=False</t>
  </si>
  <si>
    <t>PRESTACIÓN DE SERVICIOS PROFESIONALES PARA LA REALIZACIÓN DE LAS ACTIVIDADES ADMINISTRATIVAS Y TECNICAS EN LA EJECUCIÓN DEL CONTRATO INTERADMINISTRATIVO EPC CI 011 de 2023 (FONDECUN 23-010), SUSCRITO ENTRE EMPRESAS PÚBLICAS DE CUNDINAMARCA S.A E.S. P Y EL FONDO DE DESARROLLO DE PROYECTOS DE CUNDINAMARCA - FONDECUN</t>
  </si>
  <si>
    <t>ELIAN ALEJANDRO  TOVAR VEGA</t>
  </si>
  <si>
    <t>360-47-994000031218</t>
  </si>
  <si>
    <t>https://community.secop.gov.co/Public/Tendering/ContractNoticePhases/View?PPI=CO1.PPI.31057246&amp;isFromPublicArea=True&amp;isModal=False</t>
  </si>
  <si>
    <t>PRESTACIÓN DE SERVICIOS DE APOYO A LA GESTIÓN OPERATIVA Y DOCUMENTAL EN EL MARCO DE LA EJECUCIÓN DEL CONTRATO INTERADMINISTRATIVO EPC CI 011 de 2023 (Fondecún 23-010) SUSCRITO ENTRE EMPRESAS PUBLICAS DE CUNDINAMARCA S.A. E.S.P.Y EL FONDO DE DESARROLLO DE PROYECTOS DE CUNDINAMARCA - FONDECUN</t>
  </si>
  <si>
    <t>JOAQUIN   FERREIRA ANDRES</t>
  </si>
  <si>
    <t>360-47-994000031222</t>
  </si>
  <si>
    <t>https://community.secop.gov.co/Public/Tendering/ContractNoticePhases/View?PPI=CO1.PPI.31053987&amp;isFromPublicArea=True&amp;isModal=False</t>
  </si>
  <si>
    <t>PRESTACIÓN DE SERVICIOS DE APOYO PARA EL DESARROLLO DEL COMPONENTE INSTITUCIONAL Y DE DIFUSIÓN EN EL MARCO DE LA EJECUCIÓN DEL CONTRATO INTERADMINISTRATIVO EPC-CI 011-2023 (FONDEUN 23-010) SUSCRITO ENTRE EMPRESAS PÚBLICAS DE CUNDINAMARCA S.A. E.S.P. Y EL FONDO DE DESARROLLO DE PROYECTOS DE CUNDINAMARCA - FONDECÚN</t>
  </si>
  <si>
    <t>JEIMY PAOLA  OBREGOSO RODRIGUEZ</t>
  </si>
  <si>
    <t>360-47-994000031220</t>
  </si>
  <si>
    <t>https://community.secop.gov.co/Public/Tendering/ContractNoticePhases/View?PPI=CO1.PPI.30997190&amp;isFromPublicArea=True&amp;isModal=False</t>
  </si>
  <si>
    <t>PRESTACION DE SERVICIOS PROFESIONALES PARA LA ESTRUCTURACION, EVALUACION, EJECUCION Y SEGUIMIENTO DE PROYECTOS DEL FONDO DE DESARROLLO DE PROYECTOS DE CUNDINAMARCA - FONDECÚN</t>
  </si>
  <si>
    <t>CAMILO ANDRES  JARAMILLO BERROCAL</t>
  </si>
  <si>
    <t>CHU-100019824</t>
  </si>
  <si>
    <t>LAURA ALEJANDRA BARRAGAN</t>
  </si>
  <si>
    <t>https://community.secop.gov.co/Public/Tendering/ContractNoticePhases/View?PPI=CO1.PPI.30885094&amp;isFromPublicArea=True&amp;isModal=False</t>
  </si>
  <si>
    <t>1 MES Y 15 DÍAS</t>
  </si>
  <si>
    <t>PRESTACION DE SERVICIOS PROFESIONALES COMO APOYO A LA SUPERVISION DE CONTRATOS SUSCRITOS POR EL FONDO DE DESARROLLO DE PROYECTOS DE CUNDINAMARCA- FONDECÚN.</t>
  </si>
  <si>
    <t>MARISOL   SERRANO ROMERO</t>
  </si>
  <si>
    <t>CBS-100000176</t>
  </si>
  <si>
    <t>https://community.secop.gov.co/Public/Tendering/ContractNoticePhases/View?PPI=CO1.PPI.30887759&amp;isFromPublicArea=True&amp;isModal=False</t>
  </si>
  <si>
    <t>PRESTACIÓN DE SERVICIOS PROFESIONALES PARA LA REALIZACIÓN DE LAS ACTIVIDADES ADMINISTRATIVA Y FINANCIERA EN EL MARCO DE LA EJECUCIÓN DEL CONTRATO INTERADMINISTRATIVO NO. EPC CI 011 DE 2023 (FONDECÚN 23-010) SUSCRITO ENTRE EMPRESAS PÚBLICAS DE CUNDINAMARCA S.A. E.S.P. Y EL FONDO DE DESARROLLO DE PROYECTOS DE CUNDINAMARCA - FONDECUN</t>
  </si>
  <si>
    <t>PAULA ANDREA  COBALEDA TINICO</t>
  </si>
  <si>
    <t>360-47-994000031235</t>
  </si>
  <si>
    <t>https://community.secop.gov.co/Public/Tendering/ContractNoticePhases/View?PPI=CO1.PPI.31059977&amp;isFromPublicArea=True&amp;isModal=False</t>
  </si>
  <si>
    <t>PRESTACIÓN DE SERVICIOS PROFESIONALES COMO COORDINADOR DEL COMPONENTE TÉCNICO EN EL MARCO DE LA EJECUCIÓN DEL CONTRATO INTERADMINISTRATIVO No. EPC CI 011 de 2023 (Fondecún 23-010), SUSCRITO ENTRE EMPRESAS PÚBLICAS DE CUNDINAMARCA S.A E.S. P Y EL FONDO DE DESARROLLO DE PROYECTOS DE CUNDINAMARCA - FONDECUN</t>
  </si>
  <si>
    <t>EDWARD HERNANDO  DIAZ MARTINEZ</t>
  </si>
  <si>
    <t>360-47-994000031236</t>
  </si>
  <si>
    <t>https://community.secop.gov.co/Public/Tendering/ContractNoticePhases/View?PPI=CO1.PPI.31058433&amp;isFromPublicArea=True&amp;isModal=False</t>
  </si>
  <si>
    <t>PRESTACION DE SERVICIOS DE APOYO A LA GESTION OPERATIVA Y DOCUMENTAL Y EN EL MARCO DE LA EJECUCION DEL CONTRATO INTERADMINSITRATIVO EPC CI 011 DE 2023 FONDECUN 23-010 SUSCRITO ENTRE EMPRESAS PUBLICAS DE CUNDINAMARCA SA ESP Y EL FONDO DE DESARROLLO DE PROYECTOS DE CUNDINAMARCA FONDECUN</t>
  </si>
  <si>
    <t>ADRIANA LIZETH  ARIAS RAMIREZ</t>
  </si>
  <si>
    <t>360-47-994000031240</t>
  </si>
  <si>
    <t>https://community.secop.gov.co/Public/Tendering/ContractNoticePhases/View?PPI=CO1.PPI.31059420&amp;isFromPublicArea=True&amp;isModal=False</t>
  </si>
  <si>
    <t>PRESTACIÓN DE SERVICIOS PROFESIONALES PARA LA REALIZACIÓN DE LAS ACTIVIDADES ADMINISTRATIVA Y FINANCIERA EN EL MARCO DE LA EJECUCIÓN DEL CONTRATO INTERADMINISTRATIVO NO. EPC CI 011 DE 2023 (FONDECÜN 23-010) SUSCRITO ENTRE EMPRESAS PÚBLICAS DE CUNDINAMARCA S.A. E.S.P. Y EL FONDO DE DESARROLLO DE PROYECTOS DE CUNDINAMARCA - FONDECUN</t>
  </si>
  <si>
    <t>ALFONSO   CAMACHO PAJARO</t>
  </si>
  <si>
    <t>360-47-994000031237</t>
  </si>
  <si>
    <t>https://community.secop.gov.co/Public/Tendering/ContractNoticePhases/View?PPI=CO1.PPI.31059552&amp;isFromPublicArea=True&amp;isModal=False</t>
  </si>
  <si>
    <t>PRESTACION DE SERVICIOS DE APOYO A LA GESTION JURIDICA DEL PROGRAMA AGUA A LA VEREDA EN EL MARCO DE LA EJECUCION DEL CONTRATO INTERADMINISTRATIVO NEPC CI 011 DE 2023 FONDECUN 23-010 SUSCRITO ENTRE EMPRESAS PUBLICAS DE CUNDINAMARCA SA ESP Y EL FONDO DE DESARROLLO DE PROYECTOS DE CUNDINMARCA FONDECUN</t>
  </si>
  <si>
    <t>MARTIN EMILIO  RODRIGUEZ MORA</t>
  </si>
  <si>
    <t>360-47-994000031238</t>
  </si>
  <si>
    <t>https://community.secop.gov.co/Public/Tendering/ContractNoticePhases/View?PPI=CO1.PPI.31026478&amp;isFromPublicArea=True&amp;isModal=False</t>
  </si>
  <si>
    <t>PRESTACIÓN DE SERVICIOS DE APOYO A LA GESTIÓN TÉCNICA Y JURÍDICA DEL PROGRAMA AGUA A LA VEREDA, EN EL MARCO DE LA EJECUCIÓN DEL CONTRATO INTERADMINISTRATIVO No. EPC CI 011 de 2023 (Fondecún 23-010), SUSCRITO ENTRE EMPRESAS PÚBLICAS DE CUNDINAMARCA S.A E.S.P Y EL FONDO DE DESARROLLO DE PROYECTOS DE CUNDINAMARCA - FONDECUN</t>
  </si>
  <si>
    <t>JOHANNA PAOLA  SANABRIA JARAMILLO</t>
  </si>
  <si>
    <t>360-47-994000031239</t>
  </si>
  <si>
    <t>https://community.secop.gov.co/Public/Tendering/ContractNoticePhases/View?PPI=CO1.PPI.31054987&amp;isFromPublicArea=True&amp;isModal=False</t>
  </si>
  <si>
    <t>PRESTACIÓN DE SERVICIOS DE APOYO A LA GESTIÓN PARA EL DISEÑO EN IMPLEMENTACIÓN DE ESTRATEGIAS DE COMUNICACIÓN DEL FONDO DEDESARROLLO DE PROYECTOS DE CUNDINAMARCA - FONDECUN</t>
  </si>
  <si>
    <t>JULIAN ALEXANDER  MORENO CUARTAS</t>
  </si>
  <si>
    <t xml:space="preserve">	560-47-994000177256</t>
  </si>
  <si>
    <t>https://community.secop.gov.co/Public/Tendering/ContractNoticePhases/View?PPI=CO1.PPI.30927771&amp;isFromPublicArea=True&amp;isModal=False</t>
  </si>
  <si>
    <t>PRESTACIÓN DE SERVICIOS DE APOYO A LA GESTIÓN PARA LA ORGANIZACIÓN, VERIFICACIÓN Y VALIDACION DE LOS DOCUMENTOS RADICADOS Y EMITIDOS POR EL AREA CONTABLE Y SU CORRESPONDIENTE TRANSFERENCIA AL ARCHIVO DE LA ENTIDAD, AL IGUAL QUE EN LA REVISION DE CUENTAS PARA PAGO, EN EL MARCO DE LOS PROCESOS DE LA SUBGERENCIA ADMINISTRATIVA Y FINANCIERA DEL FONDO DE DESARROLLO DE PROYECTOS DE CUNDINAMARCA - FONDEGUN.</t>
  </si>
  <si>
    <t>AISLYM CAMILA  JIMENEZ QUEVEDO</t>
  </si>
  <si>
    <t>360-47-994000031248</t>
  </si>
  <si>
    <t>https://community.secop.gov.co/Public/Tendering/ContractNoticePhases/View?PPI=CO1.PPI.30941691&amp;isFromPublicArea=True&amp;isModal=False</t>
  </si>
  <si>
    <t>PRESTACIÓN DE SERVICIOS PROFESIONALES COMO COORDINADOR DE PROYECTO EN EL MARCO DE LA EJECUCIÓN DEL CONTRATO INTERADMINISTRATIVO No. 0431 (FONDECÚN 24-006), SUSCRITO ENTRE EL MUNICIPIO DE SOACHA CUNDINAMARCA Y EL FONDO DE DESARROLLO DE PROYECTOS DE CUNDINAMARCA  FONDECÚN.</t>
  </si>
  <si>
    <t>FABIAN ANDRES  CUESTA CANTOR</t>
  </si>
  <si>
    <t>360 - 47 - 994000031249</t>
  </si>
  <si>
    <t>BRANDON ALEJANDRO CORTE</t>
  </si>
  <si>
    <t>https://community.secop.gov.co/Public/Tendering/ContractNoticePhases/View?PPI=CO1.PPI.31145736&amp;isFromPublicArea=True&amp;isModal=False</t>
  </si>
  <si>
    <t>PRESTACIÓN DE SERVICIOS PROFESIONALES COMO GERENTE Y/O SUPERVISOR DEL PROYECTO EN EL MARCO DE LA EJECUCIÓN DEL CONTRATO INTERADMINISTRATIVO Nº SDSI-CDCTI-183-2022 / ACIDC-CDCTI-190-2022 / (FONDECUN 22-011)Y SUS DERIBADOS. SUSCRITO ENTRE AGENCIA DE COMERCIALIZACIÓN E INNOVACIÓN PARA EL DESARROLLO DE CUNDINAMARCA - SECRETARIA DE DESARROLLO E INCLUSIÓN SOCIAL Y EL FONDO DE DESARROLLO DE PROYECTOS DE CUNDINAMARCA  FONDECUN.</t>
  </si>
  <si>
    <t>JOSE LUIS  FERNANDEZ ORJUELA</t>
  </si>
  <si>
    <t>$51,000,000.00</t>
  </si>
  <si>
    <t>360 47 994000031252_x000D_</t>
  </si>
  <si>
    <t>https://community.secop.gov.co/Public/Tendering/ContractNoticePhases/View?PPI=CO1.PPI.30991033&amp;isFromPublicArea=True&amp;isModal=False</t>
  </si>
  <si>
    <t>PRESTACION DE SERVICIOS PROFESIONALES COMO ABOGADO EN EL MARCO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</si>
  <si>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LIZETH LORENA  RODRIGUEZ BALLEN</t>
  </si>
  <si>
    <t>$28,050,000.00</t>
  </si>
  <si>
    <t>360 47 994000031253</t>
  </si>
  <si>
    <t>https://community.secop.gov.co/Public/Tendering/ContractNoticePhases/View?PPI=CO1.PPI.30991538&amp;isFromPublicArea=True&amp;isModal=False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</si>
  <si>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</si>
  <si>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JUNTA DE ACCION COMUNAL DE TOBIA CHICA</t>
  </si>
  <si>
    <t>360 47 994000031278_x000D_</t>
  </si>
  <si>
    <t>YAQUELINE AGUIRRE RODRIGUEZ</t>
  </si>
  <si>
    <t>https://community.secop.gov.co/Public/Tendering/ContractNoticePhases/View?PPI=CO1.PPI.31598575&amp;isFromPublicArea=True&amp;isModal=False</t>
  </si>
  <si>
    <t>JUNTA DE ACCION COMUNAL DE LA VEREDA ALTO DE LA CRUZ</t>
  </si>
  <si>
    <t>360 47 994000031279</t>
  </si>
  <si>
    <t>https://community.secop.gov.co/Public/Tendering/ContractNoticePhases/View?PPI=CO1.PPI.31599892&amp;isFromPublicArea=True&amp;isModal=False</t>
  </si>
  <si>
    <t>JUNTA DE ACCION COMUNAL VEREDA CASTILLO DEL MUN DE YACOPI</t>
  </si>
  <si>
    <t>360 47 994000031271</t>
  </si>
  <si>
    <t>https://community.secop.gov.co/Public/Tendering/ContractNoticePhases/View?PPI=CO1.PPI.31600398&amp;isFromPublicArea=True&amp;isModal=False</t>
  </si>
  <si>
    <t>ASOCIACION DE USUARIOS DEL ACUEDUCTO Y ALCANTARILLADO DE MAVE BAGAZAL VILLETA</t>
  </si>
  <si>
    <t>360 47 994000031276</t>
  </si>
  <si>
    <t>https://community.secop.gov.co/Public/Tendering/ContractNoticePhases/View?PPI=CO1.PPI.31602061&amp;isFromPublicArea=True&amp;isModal=False</t>
  </si>
  <si>
    <t>JUNTA DE ACCION COMUNAL VEREDA VENECIA</t>
  </si>
  <si>
    <t>360 47 994000031275</t>
  </si>
  <si>
    <t>https://community.secop.gov.co/Public/Tendering/ContractNoticePhases/View?PPI=CO1.PPI.31603123&amp;isFromPublicArea=True&amp;isModal=False</t>
  </si>
  <si>
    <t>1 MES Y 22 DÍAS</t>
  </si>
  <si>
    <t>PRESTACIÓN DE SERVICIOS PARA EL APOYO TECNICO, ADMINISTRATIVO Y FINANCIERO EN EL MARCO DE LA EJECUCIÓN DEL CONTRATO INTERADMINISTRATIVO No. 0431 (FONDECÚN 24-006), SUSCRITO ENTRE EL MUNICIPIO DE SOACHA CUNDINAMARCA Y EL FONDO DE DESARROLLO DE PROYECTOS DE CUNDINAMARCA  FONDECÚN.</t>
  </si>
  <si>
    <t>OSCAR NICOLAS  PARRA MAYORGA</t>
  </si>
  <si>
    <t>360 47 994000031260_x000D_</t>
  </si>
  <si>
    <t>https://community.secop.gov.co/Public/Tendering/ContractNoticePhases/View?PPI=CO1.PPI.31062737&amp;isFromPublicArea=True&amp;isModal=False</t>
  </si>
  <si>
    <t>JUNTA DE ACCION COMUNAL DE EL ENGAÑO</t>
  </si>
  <si>
    <t>360 47 994000031280_x000D_</t>
  </si>
  <si>
    <t>https://community.secop.gov.co/Public/Tendering/ContractNoticePhases/View?PPI=CO1.PPI.31603687&amp;isFromPublicArea=True&amp;isModal=False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</si>
  <si>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(FONDECUN 23-017) SUSCRITO ENTRE EMPRESAS PÚBLICAS DE CUNDINAMARCA S.A E.S.P. Y EL FONDO DE DESARROLLO DE PROYECTOS DE CUNDINAMARCA  FONDECÚN.</t>
  </si>
  <si>
    <t>JUTA DE ACCION COMUNAL DE LA VEREDA SANTA TERESITA</t>
  </si>
  <si>
    <t>360 47 994000031273</t>
  </si>
  <si>
    <t>https://community.secop.gov.co/Public/Tendering/ContractNoticePhases/View?PPI=CO1.PPI.31604531&amp;isFromPublicArea=True&amp;isModal=False</t>
  </si>
  <si>
    <t>REALIZAR LA INTERVENCIÓN CIVIL Y TRASLADO DE MOBILIARIO Y EQUIPOS DE OFICINA A LA SEDE EMPORAL DE LA GERENCIA DEPARTAMENTAL COLEGIADA DE ARAUCA EN EL MARCO DEL CONTRATO INTERADMINISTRATIVO 1075 DE 2022 (FONDECÚN 22-037) SUSCRITO ENTRE LA CONTRALORÍA GENERAL DE LA REPÚBLICA Y EL FONDO DE DESARROLLO DE PROYECTOS DE CUNDINAMARCA  FONDECÚN.</t>
  </si>
  <si>
    <t>BELPA CONSTRUCCIONES S.A.S.</t>
  </si>
  <si>
    <t>33-45-101126166</t>
  </si>
  <si>
    <t>https://community.secop.gov.co/Public/Tendering/ContractNoticePhases/View?PPI=CO1.PPI.31066202&amp;isFromPublicArea=True&amp;isModal=False</t>
  </si>
  <si>
    <t>SUMINISTRO Y ADECUACIÓN DE MONITOR INDUSTRIAL PARA VIDEO WALL PARA LAS SALAS DEL CENTRO DE INFORMACIÓN ESTRATÉGICA POLICIAL SECCIONAL (CIEPS) EN EL MARCO DEL CONTRATO INTERADMIISTRATIVO  No. FDLC-CIA-285-2023 DE 2023 (FONDECÚN 23-022), SUSCRITO ENTRE EL FONDO DE DESARROLLO LOCAL DE LA CANDELARIA Y EL FONDO DE DESARROLLO DE PROYECTOS DE CUNDINAMARCA - FONDECUN.</t>
  </si>
  <si>
    <t>GREENERGY INGENIERIA Y DESARROLLO SAS</t>
  </si>
  <si>
    <t>CBC-100055640</t>
  </si>
  <si>
    <t>https://community.secop.gov.co/Public/Tendering/ContractNoticePhases/View?PPI=CO1.PPI.31066840&amp;isFromPublicArea=True&amp;isModal=False</t>
  </si>
  <si>
    <t>PRESTACIÓN DE SERVICIOS PROFESIONALES COMO ABOGADO ESPECIALISTA EN MATERIA TRIBUTARIA PARA LA SUBGERENCIA ADMINISTRATIVA Y FINANCIERA DEL FONDO DE DESARROLLO DE PROYECTOS DE CUNDINAMARCA.</t>
  </si>
  <si>
    <t>JHON JAIRO  BUSTOS ESPINOSA</t>
  </si>
  <si>
    <t xml:space="preserve">	11-44-101222807</t>
  </si>
  <si>
    <t>https://community.secop.gov.co/Public/Tendering/ContractNoticePhases/View?PPI=CO1.PPI.30993450&amp;isFromPublicArea=True&amp;isModal=False</t>
  </si>
  <si>
    <t>PRESTACIÓN DE SERVICIOS LOGÍSTICOS PARA LA ELABORACIÓN, DISTRIBUCIÓN Y ENTREGA DEL BENEFICIO TARJETA ALIMENTANDO CORAZONES PROGRAMA PARA EL BENEFICIO DE LA POBLACIÓN VULNERABLE (ADULTOS MAYORES Y LAS PERSONAS EN SITUACIÓN DE DISCAPACIDAD) DEL MUNICIPIO DE SOACHA CUNDINAMARCA EN EL MARCO DE LA EJECUCIÓN DEL CONTRATO INTERADMINISTRATIVO NO. 0431 DE 2024 (FONDECÚN 24-006).</t>
  </si>
  <si>
    <t>PLUXEE COLOMBIA S.A.S.</t>
  </si>
  <si>
    <t>$6,775,211,429.00</t>
  </si>
  <si>
    <t>18-45-101169763</t>
  </si>
  <si>
    <t>https://community.secop.gov.co/Public/Tendering/ContractNoticePhases/View?PPI=CO1.PPI.31142254&amp;isFromPublicArea=True&amp;isModal=False</t>
  </si>
  <si>
    <t>JUNTA DE ACCION COMUNAL DE LA MESA DE LOS REYES MPIO DE MEDINA</t>
  </si>
  <si>
    <t>360 47 994000031282</t>
  </si>
  <si>
    <t>https://community.secop.gov.co/Public/Tendering/ContractNoticePhases/View?PPI=CO1.PPI.31604981&amp;isFromPublicArea=True&amp;isModal=False</t>
  </si>
  <si>
    <t>PRESTACIÓN DE SERVICIOS PROFESIONALES ESPECIALIZADOS COMO ABOGADO DEL FONDO DE ESARROLLO DE PROYECTOS DE CUNDINAMARCA - FONDECUN</t>
  </si>
  <si>
    <t>DAVID ALEXANDER  PIRACOCA CAMACHO</t>
  </si>
  <si>
    <t>360 47 994000031269</t>
  </si>
  <si>
    <t>https://community.secop.gov.co/Public/Tendering/ContractNoticePhases/View?PPI=CO1.PPI.30999414&amp;isFromPublicArea=True&amp;isModal=False</t>
  </si>
  <si>
    <t>PRESTACIÓN DE SERVICIOS PROFESIONALES PARA REALIZAR LAS ACTIVIDADES DE REGISTRO, REPORTE Y SEGUIMIENTO PRESUPUESTAL, EN EL MARCO DE LOS PROCESOS DEL ÁREA DE PRESUPUESTO QUE LIDERA LA SUBGERENCIA ADMINISTRATIVA Y FINANCIERA DEL FONDO DE DESARROLLO DE PROYECTOS DE CUNDINAMARCA</t>
  </si>
  <si>
    <t>INGRID CATHERINE  CONTRERAS AREVALO</t>
  </si>
  <si>
    <t>1744101214491</t>
  </si>
  <si>
    <t>https://community.secop.gov.co/Public/Tendering/ContractNoticePhases/View?PPI=CO1.PPI.30999812&amp;isFromPublicArea=True&amp;isModal=False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</si>
  <si>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FONDECUN</t>
  </si>
  <si>
    <t>JUAN DIEGO  GIRALDO COSMA</t>
  </si>
  <si>
    <t>33-45-101126227</t>
  </si>
  <si>
    <t>https://community.secop.gov.co/Public/Tendering/ContractNoticePhases/View?PPI=CO1.PPI.31103453&amp;isFromPublicArea=True&amp;isModal=False</t>
  </si>
  <si>
    <t xml:space="preserve">FALTA LIQUIDACION PARA LIBERAR SALDO CONTRATO TERMINADO A TRAVES DE TERMINACION ANTICIPADA SOLICITADA POR EL CONTRATISTA, FECHA 15/08/2024 </t>
  </si>
  <si>
    <t>PRESTACION DE SERVICIOS PROFESIONALES COMO ABOGADO EN MARCO DEL CONTRATO INTERADMINISTRATIVO N° 0431 DE 2024 (FONDECÚN 24-006), SUSCRITO ENTRE EL MUNICIPIO DE SOACHA CUNDINAMARCA Y EL FONDO DE DESARROLLO DE PROYECTOS DE CUNDINAMARCA FONDECÚN.</t>
  </si>
  <si>
    <t>CARLOS ANDRES  MARTINEZ LANDINEZ</t>
  </si>
  <si>
    <t>360 47 994000031286_x000D_</t>
  </si>
  <si>
    <t>https://community.secop.gov.co/Public/Tendering/ContractNoticePhases/View?PPI=CO1.PPI.31098556&amp;isFromPublicArea=True&amp;isModal=False</t>
  </si>
  <si>
    <t>JUNTA DE ACCION COMUNAL DE LA VEREDA SOYA</t>
  </si>
  <si>
    <t>360 47 994000031288</t>
  </si>
  <si>
    <t>https://community.secop.gov.co/Public/Tendering/ContractNoticePhases/View?PPI=CO1.PPI.31610840&amp;isFromPublicArea=True&amp;isModal=False</t>
  </si>
  <si>
    <t>JUNTA DE ACCION COMUNAL DE LLANO MATEO</t>
  </si>
  <si>
    <t>360 47 994000031289</t>
  </si>
  <si>
    <t>https://community.secop.gov.co/Public/Tendering/ContractNoticePhases/View?PPI=CO1.PPI.31610894&amp;isFromPublicArea=True&amp;isModal=False</t>
  </si>
  <si>
    <t>JUNTA DE ACCION COMUNAL DE LA INSPECCION DE POLICIA EL ARENAL</t>
  </si>
  <si>
    <t>360 47 994000031290</t>
  </si>
  <si>
    <t>https://community.secop.gov.co/Public/Tendering/ContractNoticePhases/View?PPI=CO1.PPI.31611645&amp;isFromPublicArea=True&amp;isModal=False</t>
  </si>
  <si>
    <t>JUNTA DE ACCION COMUNAL DE INSPECCION SAN JOAQUIN</t>
  </si>
  <si>
    <t>360 47 994000031292_x000D_</t>
  </si>
  <si>
    <t>https://community.secop.gov.co/Public/Tendering/ContractNoticePhases/View?PPI=CO1.PPI.31612209&amp;isFromPublicArea=True&amp;isModal=False</t>
  </si>
  <si>
    <t>JUNTA DE ACCION COMUNAL VEREDA DEL TREBOL</t>
  </si>
  <si>
    <t>360 47 994000031293</t>
  </si>
  <si>
    <t>https://community.secop.gov.co/Public/Tendering/ContractNoticePhases/View?PPI=CO1.PPI.31612233&amp;isFromPublicArea=True&amp;isModal=False</t>
  </si>
  <si>
    <t>ASOCIACIÓN DE USUARIOS DE ACUEDUCTO Y ALCANTARILLADO URBANO Y RURAL DE LA INSPECCION DE LA ESPERANZA</t>
  </si>
  <si>
    <t>360 47 994000031294</t>
  </si>
  <si>
    <t>https://community.secop.gov.co/Public/Tendering/ContractNoticePhases/View?PPI=CO1.PPI.31612252&amp;isFromPublicArea=True&amp;isModal=False</t>
  </si>
  <si>
    <t>JUNTA DE ACCION COMUNAL DE LA VEREDA DE APARTADERO SECTOR LAS BRISAS D</t>
  </si>
  <si>
    <t>360 47 994000031295</t>
  </si>
  <si>
    <t>https://community.secop.gov.co/Public/Tendering/ContractNoticePhases/View?PPI=CO1.PPI.31612291&amp;isFromPublicArea=True&amp;isModal=False</t>
  </si>
  <si>
    <t>PRESTACION DE SERVICIOS PROFESIONALES COMO APOYO A LA  SUPERVISION DE CONTRATOS  EN PROCESOS DE LIQUIDACION  SUSCRITOS POR EL FONDO DE DESARROLLO DE PROYECTOS DE CUNDINAMARCA.</t>
  </si>
  <si>
    <t>ARTURO ANDRES  OLIVARES PATIÑO</t>
  </si>
  <si>
    <t>360 47 994000031300</t>
  </si>
  <si>
    <t>https://community.secop.gov.co/Public/Tendering/ContractNoticePhases/View?PPI=CO1.PPI.31026368&amp;isFromPublicArea=True&amp;isModal=False</t>
  </si>
  <si>
    <t>PRESTACIÓN DE SERVICIOS PROFESIONALES PARA EL APOYO A LOS PROCESOS DE GESTIÓN DOCUMENTAL DE LA SUBGERENCIA TÉCNICA DEL FONDO DE DESARROLLO DE PROYECTOS DE CUNDINAMARCA- FONDECUN</t>
  </si>
  <si>
    <t>GINNA ALEJANDRA  CRISTANCHO PALMA</t>
  </si>
  <si>
    <t xml:space="preserve">	560 47 994000177406</t>
  </si>
  <si>
    <t>https://community.secop.gov.co/Public/Tendering/ContractNoticePhases/View?PPI=CO1.PPI.31039030&amp;isFromPublicArea=True&amp;isModal=False</t>
  </si>
  <si>
    <t>PRESTACIÓN DE SERVICIOS DE APOYO A LA GESTION  PARA LA SUBGERENCIA ADMINISTRATIVA Y FINANCIERA DEL FONDO DE DESARROLLO DE PROYECTOS DE CUNDINAMARCA - FONDECÚN.</t>
  </si>
  <si>
    <t>JUAN ESTEBAN  VELEZ LEON</t>
  </si>
  <si>
    <t>360-47-994000031305</t>
  </si>
  <si>
    <t>https://community.secop.gov.co/Public/Tendering/ContractNoticePhases/View?PPI=CO1.PPI.31038663&amp;isFromPublicArea=True&amp;isModal=False</t>
  </si>
  <si>
    <t>REALIZAR LA INTERVENCIÓN CIVIL, ADECUACIONES ELÉCTRICA Y SUMINISTRO DE BIENES EN LA GERENCIA DEPARTAMENTAL COLEGIADA DE TOLIMA EN EL MARCO DEL CONTRATO INTERADMINISTRATIVO 1075 DE 2022 (FONDECÚN 22-037) SUSCRITO ENTRE LA CONTRALORIA GENERAL DE LA REPÚBLICA Y EL FONDO DE DESARROLLO DE PROYECTOS DE CUNDINAMARCA . FONDECÚN</t>
  </si>
  <si>
    <t>UNIÓN TEMPORAL RENACER 2024</t>
  </si>
  <si>
    <t>https://community.secop.gov.co/Public/Tendering/ContractNoticePhases/View?PPI=CO1.PPI.30185561&amp;isFromPublicArea=True&amp;isModal=False</t>
  </si>
  <si>
    <t>PRESTACIÓN DE SERVICIOS PROFESIONALES COMO COORDINADOR GENERAL DE PROYECTOS DE EJECUCIÓN DEL CONTRATO INTERADMINISTRATIVO No SDSI- CDCTI- 183-2022 / ACIDC-190-2022 (FONDECUN22-011) Y SUS DERIVADOS SUSCRITO ENTRE LA AGENCIA COMERCIALIZACIÓN E INNOVACION PARA EL DESARROLLO DE CUNDINAMARCA , LA SECRETARIA DE DESARROLLO E INCLUSIÓN SOCIAL DE CUNDINAMARCA Y EL FONDO DE DESARROLLO DE PROYECTOS DE CUNDINAMARCA - FONDECÚN.</t>
  </si>
  <si>
    <t>FABIAN AGUSTO RINCÓN CAMELO</t>
  </si>
  <si>
    <t>1.020.767.911_x000D_</t>
  </si>
  <si>
    <t>360 47 994000031316</t>
  </si>
  <si>
    <t>LIZETH LORENA RODRÍGUEZ BALLÉN</t>
  </si>
  <si>
    <t>https://community.secop.gov.co/Public/Tendering/ContractNoticePhases/View?PPI=CO1.PPI.31152857&amp;isFromPublicArea=True&amp;isModal=False</t>
  </si>
  <si>
    <t>PRESTACIÓN DE SERVICIOS DE APOYO A LA GESTÓN ADMINISTRATIVA EN EL MARCO DE EJECUCIÓN DEL CONTRATO INTERADMINISTRATIVO No. SDSI-CDCTI-183-2022 / ACIDC-CDCTI-190-2022 / (FONDECUN 22  011), SUSCRITO ENTRE AGENCIA DE COMERCIALIZACIÓN E INNOVACIÓN PARA EL DESARROLLO DE CUNDINAMARCA  SECRETARIA DE DESARROLLO E INCLUSIÓN SOCIAL Y EL FONDO DE DESARROLLO DE PROYECTOS DE CUNDINAMARCA - FONDECUN</t>
  </si>
  <si>
    <t>CARLOS ALFONSO  RIAÑO MOLINA</t>
  </si>
  <si>
    <t>360 47 994000031317</t>
  </si>
  <si>
    <t>https://community.secop.gov.co/Public/Tendering/ContractNoticePhases/View?PPI=CO1.PPI.31154727&amp;isFromPublicArea=True&amp;isModal=False</t>
  </si>
  <si>
    <t>CAMILA</t>
  </si>
  <si>
    <t xml:space="preserve">
CDP Y RP prórroga
antecedentes para prórroga</t>
  </si>
  <si>
    <t>ASOCIACION DE AFILIADOS ACUEDUCTO REGIONAL VEREDAS Y SECTORES DE LOS MUNICIPIOS DE SIBATE SOACHA Y GRANADA</t>
  </si>
  <si>
    <t>$ 119.137.364</t>
  </si>
  <si>
    <t>$ 1.640.497.130</t>
  </si>
  <si>
    <t>18 de enero de 2024</t>
  </si>
  <si>
    <t>10 de abril de 2024</t>
  </si>
  <si>
    <t>360 47 994000031320</t>
  </si>
  <si>
    <t>https://community.secop.gov.co/Public/Tendering/ContractNoticePhases/View?PPI=CO1.PPI.31613168&amp;isFromPublicArea=True&amp;isModal=False</t>
  </si>
  <si>
    <t>N/A</t>
  </si>
  <si>
    <t>JAC BARRIO LA PAZ</t>
  </si>
  <si>
    <t>$ 44.109.408</t>
  </si>
  <si>
    <t>$ 44.109.407</t>
  </si>
  <si>
    <t>360 47 994000031321</t>
  </si>
  <si>
    <t>https://community.secop.gov.co/Public/Tendering/ContractNoticePhases/View?PPI=CO1.PPI.31613313&amp;isFromPublicArea=True&amp;isModal=False</t>
  </si>
  <si>
    <t>PRESTACIÓN DE SERVICIOS PROFESIONALES COMO SUPERVISOR EN LA EJECUCIÓN DEL CONTRATO INTERADMINISTRATIVO No. SDSI-CDCTI-183-2022 / ACIDC-CDCTI-190-2022 / (FONDECUN 22  011) Y SUS DERIVADOS, SUSCRITO ENTRE AGENCIA DE COMERCIALIZACIÓN E INNOVACIÓN PARA EL DESARROLLO DE CUNDINAMARCA  SECRETARIA DE DESARROLLO E INCLUSIÓN SOCIAL Y EL FONDO DE DESARROLLO DE PROYECTOS DE CUNDINAMARCA - FONDECUN</t>
  </si>
  <si>
    <t>CESAR- AUGUSTO  VILLADA MOLANO</t>
  </si>
  <si>
    <t>$ 26.367.000</t>
  </si>
  <si>
    <t>$ 28.050.000</t>
  </si>
  <si>
    <t>8 de enero de 2024</t>
  </si>
  <si>
    <t>360 47 994000031331</t>
  </si>
  <si>
    <t>LIZETH LORENA RODRIGUEZ BALLÉN</t>
  </si>
  <si>
    <t>https://community.secop.gov.co/Public/Tendering/ContractNoticePhases/View?PPI=CO1.PPI.31161026&amp;isFromPublicArea=True&amp;isModal=False</t>
  </si>
  <si>
    <t>PRESTACIÓN DE SERVICIOS PROFESIONALES ESPECIALIZADOS PARA LIDERAR, GESTIONAR Y ACTUALIZAR EL PROCESO DE GESTIÓN DOCUMENTAL Y ATENCION AL CIUDADANO QUE LIDERA LA SUBGERENCIA ADMINISTRATIVA Y FINANCIERA DEL FONDO DE DESARROLLO DE PROYECTOS DE CUNDINAMARCA.</t>
  </si>
  <si>
    <t>FRANCY TIVISAY  GOMEZ PIÑEROS</t>
  </si>
  <si>
    <t>$ 42.000.000</t>
  </si>
  <si>
    <t>11 46 101054070</t>
  </si>
  <si>
    <t>https://community.secop.gov.co/Public/Tendering/ContractNoticePhases/View?PPI=CO1.PPI.31092429&amp;isFromPublicArea=True&amp;isModal=False</t>
  </si>
  <si>
    <t>PRESTACION DE SERVICIOS PROFESIONALES PARA LIDERAR Y ARTICULAR LAS ACTIVIDADES RELACIONADAS CON LIQUIDACIONES Y/O CIERRES DE CONTRATOS SUSCRITOS POR EL FONDO DE DESARROLLO DE PROYECTOS DE CUNDINAMARCA.</t>
  </si>
  <si>
    <t>YENY CAROLINA  ACOSTA GONZALEZ</t>
  </si>
  <si>
    <t>$ 49.500.000</t>
  </si>
  <si>
    <t>2 de enero de 2024</t>
  </si>
  <si>
    <t>340 47 994000053758</t>
  </si>
  <si>
    <t>https://community.secop.gov.co/Public/Tendering/ContractNoticePhases/View?PPI=CO1.PPI.31108117&amp;isFromPublicArea=True&amp;isModal=False</t>
  </si>
  <si>
    <t>Falta aprobación de póliza</t>
  </si>
  <si>
    <t>PRESTAR EL SERVICIO DE HOSTING PARA EL PORTAL WEB CON SOPORTE TÉCNICO PARA EL SITIO WEB DEL FONDO DE DESARROLLO DE PROYECTOS DE CUNDINAMARCA - FONDECUN</t>
  </si>
  <si>
    <t>GOPHER GROUP S.A.S</t>
  </si>
  <si>
    <t>$ 5.210.000</t>
  </si>
  <si>
    <t>$ 10.625.000</t>
  </si>
  <si>
    <t>21 44 101439382</t>
  </si>
  <si>
    <t>https://community.secop.gov.co/Public/Tendering/ContractNoticePhases/View?PPI=CO1.PPI.30674668&amp;isFromPublicArea=True&amp;isModal=False</t>
  </si>
  <si>
    <t>REALIZAR LA INTERVENCION CIVIL Y TRASLADO DE MOBILIARIO A LA SEDE TEMPORAL DE LA GERENCIA DEPARTAMENTAL  COLEGIADA DE VICHADA EN EL MARCO DEL CONTRATO INTERADMINISTRATIVO 1075 DE 2022 (FONDECUN 22-037), SUSCRITO ENTRE LA CONTRALORIA GENERAL DE LA REPUBLICA Y EL FONDO DE DESARROLLO DE PROYECTOS DE CUNDINAMARCA -FONDECUN.</t>
  </si>
  <si>
    <t>DRV INGENIERIA SAS</t>
  </si>
  <si>
    <t>$ 419.856.699</t>
  </si>
  <si>
    <t>NB-100317822
NB-100079491</t>
  </si>
  <si>
    <t>IVANOV ENRIQUE DELGADO SUAREZ</t>
  </si>
  <si>
    <t>https://community.secop.gov.co/Public/Tendering/ContractNoticePhases/View?PPI=CO1.PPI.31151770&amp;isFromPublicArea=True&amp;isModal=False</t>
  </si>
  <si>
    <t xml:space="preserve">
antecedentes para prórroga
 polizas de contrato y prórroga
aprobación de garantias de contrato </t>
  </si>
  <si>
    <t>CONVENIO INTERADMINISTRATIVO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</si>
  <si>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 xml:space="preserve">EMPRESA DE SERVICIOS PUBLICOS DE PACHO CMARCA ESPMP ESP S.A. </t>
  </si>
  <si>
    <t>$ 64.825.402</t>
  </si>
  <si>
    <t>$ 878.549.000</t>
  </si>
  <si>
    <t>https://community.secop.gov.co/Public/Tendering/ContractNoticePhases/View?PPI=CO1.PPI.31185679&amp;isFromPublicArea=True&amp;isModal=False</t>
  </si>
  <si>
    <t>antecedentes para prórroga</t>
  </si>
  <si>
    <t>EMPRESA DE SERVICIOS PUBLICOS DE PUERTO SALGAR E.S.P</t>
  </si>
  <si>
    <t>https://community.secop.gov.co/Public/Tendering/ContractNoticePhases/View?PPI=CO1.PPI.31623963&amp;isFromPublicArea=True&amp;isModal=False</t>
  </si>
  <si>
    <t>MUNICIPIO DE QUEBRADANEGRA</t>
  </si>
  <si>
    <t>$ 57.098.168</t>
  </si>
  <si>
    <t>https://community.secop.gov.co/Public/Tendering/ContractNoticePhases/View?PPI=CO1.PPI.31624551&amp;isFromPublicArea=True&amp;isModal=False</t>
  </si>
  <si>
    <t>PRESTACIÓN DE SERVICIOS DE APOYO A LA GESTIÓN PARA EL DESARROLLO DE LAS ACTIVIDADES DEL PROCESO DE GESTIÓN DOCUMENTAL Y ATENCION AL CIUDADANO QUE LIDERA LA SUBGERENCIA ADMINISTRATIVA Y FINANCIERA, DEL FONDO DE DESARROLLO DE PROYECTOS DE CUNDINAMARCA</t>
  </si>
  <si>
    <t>IAN MATEO  BERMUDEZ MALAVER</t>
  </si>
  <si>
    <t>$ 15.600.000</t>
  </si>
  <si>
    <t>11-46-101054180</t>
  </si>
  <si>
    <t>https://community.secop.gov.co/Public/Tendering/ContractNoticePhases/View?PPI=CO1.PPI.31119537&amp;isFromPublicArea=True&amp;isModal=False</t>
  </si>
  <si>
    <t xml:space="preserve"> N/A </t>
  </si>
  <si>
    <t>WILLIAM ARMANDO  CHAPARRO GARCIA</t>
  </si>
  <si>
    <t>$ 24.000.000</t>
  </si>
  <si>
    <t>14-46-101114611</t>
  </si>
  <si>
    <t>SERGIO ANDRES VALENCIA PARRRA</t>
  </si>
  <si>
    <t>https://community.secop.gov.co/Public/Tendering/ContractNoticePhases/View?PPI=CO1.PPI.31121243&amp;isFromPublicArea=True&amp;isModal=False</t>
  </si>
  <si>
    <t>PRESTACION DE SERVICIOS PROFESIONALES PARA LA GERENCIA Y/O SUPERVISION DE CONTRATOS INTERADMINISTRATIVOS SUSCRITOS POR EL FONDO DE DESARROLLO DE PROYECTOS DE CUNDINAMARCA - FONDECUN CON DIFERENTES ENTIDADES</t>
  </si>
  <si>
    <t>HOLMAN ENRIQUE  TRIVIÑO BARRAGAN</t>
  </si>
  <si>
    <t>$ 16.000.000</t>
  </si>
  <si>
    <t>560-47-9940000177515</t>
  </si>
  <si>
    <t>https://community.secop.gov.co/Public/Tendering/ContractNoticePhases/View?PPI=CO1.PPI.31121460&amp;isFromPublicArea=True&amp;isModal=False</t>
  </si>
  <si>
    <t>PRESTACION DE SERVICIOS DE APOYO A LA GESTION PARA LAS ACTIVIDADES ADMINISTRATIVAS, GESTIÓN DOCUMENTAL Y LIQUIDACIONES A CARGO DE LA SUBGERENCIA TECNICA DEL FONDO DE DESARROLLO DE PROYECTOS DE CUNDINAMARCA-FONDECUN</t>
  </si>
  <si>
    <t>JULY JOHANA  CASTIBLANCO RAMIREZ</t>
  </si>
  <si>
    <t>$ 7.800.000</t>
  </si>
  <si>
    <t>560-47-994000177514</t>
  </si>
  <si>
    <t>https://community.secop.gov.co/Public/Tendering/ContractNoticePhases/View?PPI=CO1.PPI.31121438&amp;isFromPublicArea=True&amp;isModal=False</t>
  </si>
  <si>
    <t>PRESTACION DE SERVICIOS PROFESIONALES COMO GERENTE Y/O SUPERVISOR EN EL MARCO DE LA EJECUCION DEL CONTRATO INTERADMINISTRATIVO No STIC-CDCTI-252-2022 (FONDECUN 22-042), SUSCRITO ENTRE EL DEPARTAMENTO DE CUNDINAMARCA  SECRETARIA DE TECNOLOGIAS DE LA INFORMACION Y LAS COMUNICACIONES y FONDECUN.</t>
  </si>
  <si>
    <t>BRAYAN GIOVANNY  MORENO CARDENAS</t>
  </si>
  <si>
    <t>$ 3.610.222</t>
  </si>
  <si>
    <t>$ 10.830.668</t>
  </si>
  <si>
    <t>360-47-994000031343</t>
  </si>
  <si>
    <t>https://community.secop.gov.co/Public/Tendering/ContractNoticePhases/View?PPI=CO1.PPI.31395796&amp;isFromPublicArea=True&amp;isModal=False</t>
  </si>
  <si>
    <t>PRESTACIÓN DE SERVICIOS PROFESIONALES PARA REALIZAR LA SUPERVISIÓN TÉCNICA, ADMINISTRATIVA Y FINANCIERA DE LOS CONTRATOS Y/O CONVENIOS CELEBRADOS EN EL MARCO DE LA EJECUCIÓN DEL CONTRATO INTERADMINISTRATIVO No.EPC-CI-451-2023 (FONDECUN23-017), SUSCRITO ENTRE EMPRESAS PÚBLICAS DE CUNDINAMARCA S.A. E.S.P. Y EL FONDO DE DESARROLLO DE PROYECTOS DE CUNDINAMARCA FONDECUN.</t>
  </si>
  <si>
    <t>ALLISON MANUELA  GARZON REINA</t>
  </si>
  <si>
    <t>$ 17.029.999</t>
  </si>
  <si>
    <t>$ 110.084.000</t>
  </si>
  <si>
    <t>1 de enero de 2024</t>
  </si>
  <si>
    <t>360 47 994000031355</t>
  </si>
  <si>
    <t>https://community.secop.gov.co/Public/Tendering/ContractNoticePhases/View?PPI=CO1.PPI.31371938&amp;isFromPublicArea=True&amp;isModal=False</t>
  </si>
  <si>
    <t>JULIAN HERNAN  GUARIN PENAGOS</t>
  </si>
  <si>
    <t>360 47 994000031356</t>
  </si>
  <si>
    <t>https://community.secop.gov.co/Public/Tendering/ContractNoticePhases/View?PPI=CO1.PPI.31371013&amp;isFromPublicArea=True&amp;isModal=False</t>
  </si>
  <si>
    <t>DIANA MARCELA  OROZCO SANTOS</t>
  </si>
  <si>
    <t>360 47 994000031357</t>
  </si>
  <si>
    <t>https://community.secop.gov.co/Public/Tendering/ContractNoticePhases/View?PPI=CO1.PPI.31372318&amp;isFromPublicArea=True&amp;isModal=False</t>
  </si>
  <si>
    <t xml:space="preserve"> $         3.250.000</t>
  </si>
  <si>
    <t xml:space="preserve"> $               3.250.000</t>
  </si>
  <si>
    <t>ERIKA JOHANA  OJEDA MOSCOSO</t>
  </si>
  <si>
    <t>360 47 994000031358</t>
  </si>
  <si>
    <t>https://community.secop.gov.co/Public/Tendering/ContractNoticePhases/View?PPI=CO1.PPI.31372347&amp;isFromPublicArea=True&amp;isModal=False</t>
  </si>
  <si>
    <t>ADRIANA PAOLA  OSORIO ORTIZ</t>
  </si>
  <si>
    <t>360 47 994000031359</t>
  </si>
  <si>
    <t>https://community.secop.gov.co/Public/Tendering/ContractNoticePhases/View?PPI=CO1.PPI.31372385&amp;isFromPublicArea=True&amp;isModal=False</t>
  </si>
  <si>
    <t>PRESTAR SERVICIOS PROFESIONALES DE ASESORIA JURIDICA ESPECIALIZADA AL FONDO DE DESARROLLO DE PROYECTOS DE CUNDINAMARCA -FONDECUN</t>
  </si>
  <si>
    <t>LIZ KENDRY  SANCHEZ PINTO</t>
  </si>
  <si>
    <t>$ 60.000.000</t>
  </si>
  <si>
    <t>33-45-101126366</t>
  </si>
  <si>
    <t>https://community.secop.gov.co/Public/Tendering/ContractNoticePhases/View?PPI=CO1.PPI.31147412&amp;isFromPublicArea=True&amp;isModal=False</t>
  </si>
  <si>
    <t>PRESTACION DE SERVICIOS DE APOYO A LA GESTION PARA LA EJECUCION DE ACTIVIDADES ADMINISTRATIVAS Y OPERACIONALES DE CONTRATOS EN PROCESOS DE LIQUIDACIÒN SUSCRITOS POR EL FONDO DE DESARROLLO DE PROYECTOS DE CUNDINAMARCA.</t>
  </si>
  <si>
    <t>JOHN SEBASTIAN  REY MESA</t>
  </si>
  <si>
    <t>360-47-994000031361</t>
  </si>
  <si>
    <t>https://community.secop.gov.co/Public/Tendering/ContractNoticePhases/View?PPI=CO1.PPI.31152112&amp;isFromPublicArea=True&amp;isModal=False</t>
  </si>
  <si>
    <t>PRESTACIÓN DE SERVICIOS PROFESIONALES ESPECIALIZADOS COMO ABOGADO EN EL CONVENIO MARCO INTERADMINISTRATIVO 926 ( FONDECÚN 22 -031 ) , Y SUS CONTRATOS INTERADMINISTRATIVOS DERIVADOS,  SUSCRITOS ENTRE LA CONTRALORÍA GENERAL DE LA REPÚBLICA Y EL FONDO DE DESARROLLO DE PROYECTOS DE CUNDINAMARCA  FONDECÚN</t>
  </si>
  <si>
    <t>LAURA ALEJANDRA  BARRAGAN MONTENEGRO</t>
  </si>
  <si>
    <t>$ 64.000.000</t>
  </si>
  <si>
    <t>9 de enero de 2024</t>
  </si>
  <si>
    <t>360-47-994000031369</t>
  </si>
  <si>
    <t>https://community.secop.gov.co/Public/Tendering/ContractNoticePhases/View?PPI=CO1.PPI.31178956&amp;isFromPublicArea=True&amp;isModal=False</t>
  </si>
  <si>
    <t>PRESTACIÓN DE SERVICIOS PROFESIONALES PARA EL SEGUIMIENTO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</si>
  <si>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KAREN YULIANA  ARISTIZABAL GONZALEZ</t>
  </si>
  <si>
    <t>$ 28.000.000</t>
  </si>
  <si>
    <t>360-47-994000031379</t>
  </si>
  <si>
    <t>https://community.secop.gov.co/Public/Tendering/ContractNoticePhases/View?PPI=CO1.PPI.31281220&amp;isFromPublicArea=True&amp;isModal=False</t>
  </si>
  <si>
    <t>PRESTACIÓN DE SERVICIOS PROFESIONALES COMO COORDINADOR Y/O SUPERVISOR DE PROYECTOS EN LA EJECUCIÓN DEL CONVENIO MARCO INTERADMINISTRATIVO 926 ( FONDECÚN 22 -031 ) , Y SUS CONTRATOS INTERADMINISTRATIVOS DERIVADOS,  SUSCRITOS ENTRE LA CONTRALORÍA GENERAL DE LA REPÚBLICA Y EL FONDO DE DESARROLLO DE PROYECTOS DE CUNDINAMARCA  FONDECÚN</t>
  </si>
  <si>
    <t>MIGUEL ANGEL  BARRERA GARCIA</t>
  </si>
  <si>
    <t>$ 56.000.000</t>
  </si>
  <si>
    <t>360-47-994000031372</t>
  </si>
  <si>
    <t>https://community.secop.gov.co/Public/Tendering/ContractNoticePhases/View?PPI=CO1.PPI.31280674&amp;isFromPublicArea=True&amp;isModal=False</t>
  </si>
  <si>
    <t>PRESTACIÓN DE SERVICIOS PROFESIONALES COMO COORDINADOR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</si>
  <si>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DEISY LORENA  ROJAS ORTIZ</t>
  </si>
  <si>
    <t>360-47-994000031371</t>
  </si>
  <si>
    <t>https://community.secop.gov.co/Public/Tendering/ContractNoticePhases/View?PPI=CO1.PPI.31281080&amp;isFromPublicArea=True&amp;isModal=False</t>
  </si>
  <si>
    <t>PRESTACIÓN DE SERVICIOS DE APOYO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</si>
  <si>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GLORIA ESPERANZA  BELTRAN GUERRERO</t>
  </si>
  <si>
    <t>$ 26.366.667</t>
  </si>
  <si>
    <t>17-45-101052236</t>
  </si>
  <si>
    <t>https://community.secop.gov.co/Public/Tendering/ContractNoticePhases/View?PPI=CO1.PPI.31280681&amp;isFromPublicArea=True&amp;isModal=False</t>
  </si>
  <si>
    <t>IVANOV ENRIQUE  DELGADO SUAREZ</t>
  </si>
  <si>
    <t>$ 60.266.667</t>
  </si>
  <si>
    <t>360 47 994000031370</t>
  </si>
  <si>
    <t>https://community.secop.gov.co/Public/Tendering/ContractNoticePhases/View?PPI=CO1.PPI.31281510&amp;isFromPublicArea=True&amp;isModal=False</t>
  </si>
  <si>
    <t>PRESTACIÓN DE SERVICIOS PROFESIONALES COMO SUPERVISOR DE CONTRATOS EN LA EJECUCIÓN DEL CONVENIO MARCO 926 ( FONDECÚN 22 -031 ) , Y SUS CONTRATOS INTERADMINISTRATIVOS DERIVADOS,  SUSCRITOS ENTRE LA CONTRALORÍA GENERAL DE LA REPÚBLICA Y EL FONDO DE DESARROLLO DE PROYECTOS DE CUNDINAMARCA  FONDECÚN</t>
  </si>
  <si>
    <t>KARINA LIZETH  USMA MONSALVE</t>
  </si>
  <si>
    <t>$ 40.000.000</t>
  </si>
  <si>
    <t>$ 311.200.002</t>
  </si>
  <si>
    <t>11 de enero de 2024</t>
  </si>
  <si>
    <t>360-47-994000031376</t>
  </si>
  <si>
    <t>https://community.secop.gov.co/Public/Tendering/ContractNoticePhases/View?PPI=CO1.PPI.31318344&amp;isFromPublicArea=True&amp;isModal=False</t>
  </si>
  <si>
    <t>HECTOR ELIECER  BACARES SIERRA</t>
  </si>
  <si>
    <t>$ 45.200.000</t>
  </si>
  <si>
    <t>360 47 994000031373</t>
  </si>
  <si>
    <t>https://community.secop.gov.co/Public/Tendering/ContractNoticePhases/View?PPI=CO1.PPI.31281526&amp;isFromPublicArea=True&amp;isModal=False</t>
  </si>
  <si>
    <t>BRAYAN EDUARDO  ROJAS OCAMPO</t>
  </si>
  <si>
    <t>$ 37.666.667</t>
  </si>
  <si>
    <t>360-47-994000031374</t>
  </si>
  <si>
    <t>https://community.secop.gov.co/Public/Tendering/ContractNoticePhases/View?PPI=CO1.PPI.31318167&amp;isFromPublicArea=True&amp;isModal=False</t>
  </si>
  <si>
    <t>JULIANA   VARGAS ESCOBAR</t>
  </si>
  <si>
    <t>360-47-994000031375</t>
  </si>
  <si>
    <t>https://community.secop.gov.co/Public/Tendering/ContractNoticePhases/View?PPI=CO1.PPI.31318851&amp;isFromPublicArea=True&amp;isModal=False</t>
  </si>
  <si>
    <t>OSCAR ANDRES  BELTRAN RODRIGUEZ</t>
  </si>
  <si>
    <t>360-47-994000031377</t>
  </si>
  <si>
    <t>https://community.secop.gov.co/Public/Tendering/ContractNoticePhases/View?PPI=CO1.PPI.31281365&amp;isFromPublicArea=True&amp;isModal=False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</si>
  <si>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 -FONDECUN.</t>
  </si>
  <si>
    <t>HARBEY   LOZANO SOTELO</t>
  </si>
  <si>
    <t>$ 10.000.000</t>
  </si>
  <si>
    <t>28 de febrero de 2024</t>
  </si>
  <si>
    <t>18-44-101097036</t>
  </si>
  <si>
    <t>ALVARO AVILA</t>
  </si>
  <si>
    <t>https://community.secop.gov.co/Public/Tendering/ContractNoticePhases/View?PPI=CO1.PPI.31212290&amp;isFromPublicArea=True&amp;isModal=False</t>
  </si>
  <si>
    <t>CESAR AUGUSTO  CANTOR SALINAS</t>
  </si>
  <si>
    <t>$ 15.877.333</t>
  </si>
  <si>
    <t>360 47 994000031405</t>
  </si>
  <si>
    <t>18 de abril de 2024</t>
  </si>
  <si>
    <t>https://community.secop.gov.co/Public/Tendering/ContractNoticePhases/View?PPI=CO1.PPI.31373127&amp;isFromPublicArea=True&amp;isModal=False</t>
  </si>
  <si>
    <t>$ 3.250.000</t>
  </si>
  <si>
    <t>JULY ANDREA  BELLO QUINTERO</t>
  </si>
  <si>
    <t>$ 12.349.000</t>
  </si>
  <si>
    <t>$ 107.900.000</t>
  </si>
  <si>
    <t>23 de febrero de 2024</t>
  </si>
  <si>
    <t>360 47 994000031406</t>
  </si>
  <si>
    <t>https://community.secop.gov.co/Public/Tendering/ContractNoticePhases/View?PPI=CO1.PPI.31373181&amp;isFromPublicArea=True&amp;isModal=False</t>
  </si>
  <si>
    <t>PRESTACION DE SERVICIOS DE APOYO A LA GESTIÒN PARA LAS ACTIVIDADES ADMINISTRATIVAS, GESTION DOCUMENTAL Y LIQUIDACIONES A CARGO DE LA SUBGERENCIA TECNICA DEL FONDO DE DESARROLLO DE PROYECTOS DE CUNDINAMARCA- FONDECUN.</t>
  </si>
  <si>
    <t>RUBEN DARIO  VALENCIA BERMUDEZ</t>
  </si>
  <si>
    <t>$ 17.550.000</t>
  </si>
  <si>
    <t>360 47 994000031418</t>
  </si>
  <si>
    <t>https://community.secop.gov.co/Public/Tendering/ContractNoticePhases/View?PPI=CO1.PPI.31240161&amp;isFromPublicArea=True&amp;isModal=False</t>
  </si>
  <si>
    <t>EMPRESA DE SERVICIOS PUBLICOS DOMICILIARIOS DE SESQUILE CUNDINAMARCA S</t>
  </si>
  <si>
    <t>$ 52.131.844</t>
  </si>
  <si>
    <t>https://community.secop.gov.co/Public/Tendering/ContractNoticePhases/View?PPI=CO1.PPI.31625020&amp;isFromPublicArea=True&amp;isModal=False</t>
  </si>
  <si>
    <t>PRESTACIÓN DE SERVICIOS DE APOYO A LA GESTIÓN EN LO RELACIONADO CON LA REVISIÓN , SEGUIMIENTO, CONTROL Y VERIFICACIÓN DE MOVIMIENTOS EN CUENTAS BANCARIAS, LIBROS TESORALES Y ARCHIVO DE GESTIÓN DOCUMENTAL DEL ÁREA DE TESORERÍA DEL FONDO DE DESARROLLO DE PROYECTOS DE CUNDIMARCA.-FONDECUN.</t>
  </si>
  <si>
    <t>CRISTIAN CAMILO  LOPEZ VANEGAS</t>
  </si>
  <si>
    <t>$ 16.200.000</t>
  </si>
  <si>
    <t>https://community.secop.gov.co/Public/Tendering/ContractNoticePhases/View?PPI=CO1.PPI.31263857&amp;isFromPublicArea=True&amp;isModal=False</t>
  </si>
  <si>
    <t>PRESTACION DE SERVICIOS PARA LA ELABORACIÒN DE CONTENIDO PEDAGOGICO QUE FACILITEN LA DIVULGACIÒN DE LOS RESULTADOS OBTENIDOS EN LOS PROCESOS DE PAGOS POR SERVICIOS AMBIENTALES EN EL MARCO DEL CONTRATO INTERADMINISTRATIVO SA-CDCTI-234-2023 ( FONDECUN 23-009) SUSCRITO ENTRE LA SECRETARIA DE AMBIENTE Y EL FONDO DE DESARROLLO DE PROYECTOS DE CUNDINAMARCA.</t>
  </si>
  <si>
    <t>FUNDACIÓN RÍOS SOSTENIBLES</t>
  </si>
  <si>
    <t>$ 199.500.000</t>
  </si>
  <si>
    <t>3 de enero de 2024</t>
  </si>
  <si>
    <t>BCH-100034437</t>
  </si>
  <si>
    <t>https://community.secop.gov.co/Public/Tendering/ContractNoticePhases/View?PPI=CO1.PPI.31375012&amp;isFromPublicArea=True&amp;isModal=False</t>
  </si>
  <si>
    <t>REALIZAR LAS INTERVENCIONES DE OBRA CIVIL Y ELECTRICA EN LA SEDE DE LA GERENCIA DEPARTAMENTAL COLEGIADA BOLIVAR EN EL MARCO DEL CONTRATO INTERADMINISTRATIVO 1075 DE 2022 (FONDECÚN 22-037) SUSCRITO ENTRE LA CONTRALORÍA GENERAL DE LA REPÚBLICA Y EL FONDO DE DESARROLLO DE PROYECTOS DE CUNDINAMARCA  FONDECÚN</t>
  </si>
  <si>
    <t>ANDINA OBRA CIVIL SAS</t>
  </si>
  <si>
    <t>$ 659.832.854</t>
  </si>
  <si>
    <t>M-100229183</t>
  </si>
  <si>
    <t>17 de mayo 2024</t>
  </si>
  <si>
    <t>https://community.secop.gov.co/Public/Tendering/ContractNoticePhases/View?PPI=CO1.PPI.31281920&amp;isFromPublicArea=True&amp;isModal=False</t>
  </si>
  <si>
    <t>PRESTACION DE SERVICIOS JURIDICOS ESPECIALIZADOS EN EL MARCO DEL CONTRATO INTERADMINISTRATIVO No SDSI-CDCTI-183-2022 / ACIDC-CDCTI 190-2022 (FONDECUN 22-011), Y SUS DERIVADOS, SUSCRITOS ENTRE AGENCIA DE COMERCIALIZACION E INNOVACION PARA EL DESARROLLO DE CUNDINAMARCA  SECRETARIA DE DESARROLLO E INCLUSIÒN SOCIAL Y EL FONDO DE DESARROLLO DE PROYECTOS DE CUNDINAMARCA - FONDECUN</t>
  </si>
  <si>
    <t>ASOCIADOS MAYOR SAS</t>
  </si>
  <si>
    <t>$ 37.385.040</t>
  </si>
  <si>
    <t>$ 42.483.000</t>
  </si>
  <si>
    <t>360 47 994000031430</t>
  </si>
  <si>
    <t>https://community.secop.gov.co/Public/Tendering/ContractNoticePhases/View?PPI=CO1.PPI.31402481&amp;isFromPublicArea=True&amp;isModal=False</t>
  </si>
  <si>
    <t>PRESTACION DE SERVICIOS LOGISTICOS PARA PLANEACION, ORGANIZACIÓN, PRODUCCION Y REALIZACION DE EVENTOS PROTOCOLARIOS Y/O REUNIONES QUE SE REALIZCEN EN CUMPLIMIENTO DE LOS PROGRAMAS DEL PLAN DE DESARROLLO EN EL MARCO DEL CONTRATO INTERADMINISTRATIVO SG-CDCTI-333-2024 (FONDECUN No 24-009) SUSCRITO ENTRE EL DEPARTAMENTO DE CUNDINAMARCA  SECRETARIA GENERAL Y EL FONDO DE DESARROLLO DE PROYECTOS DE CUNDINAMARCA-FONDECUN</t>
  </si>
  <si>
    <t>77: AGENCY S.A.S.</t>
  </si>
  <si>
    <t>$ 1.302.000.000</t>
  </si>
  <si>
    <t>11-45-101141464
11-40-101062476</t>
  </si>
  <si>
    <t>https://community.secop.gov.co/Public/Tendering/ContractNoticePhases/View?PPI=CO1.PPI.31346065&amp;isFromPublicArea=True&amp;isModal=False</t>
  </si>
  <si>
    <t>PRESTACIÓN DE SERVICIOS PROFESIONALES COMO SUPERVISOR EN LA EJECUCIÓN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</si>
  <si>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MARIA YASMIN  GUZMAN LOZADA</t>
  </si>
  <si>
    <t>$ 24.684.000</t>
  </si>
  <si>
    <t>$ 25.245.000</t>
  </si>
  <si>
    <t>17 de enero de 2024</t>
  </si>
  <si>
    <t>360 47 994000031433</t>
  </si>
  <si>
    <t>https://community.secop.gov.co/Public/Tendering/ContractNoticePhases/View?PPI=CO1.PPI.31403114&amp;isFromPublicArea=True&amp;isModal=False</t>
  </si>
  <si>
    <t>REALIZAR EL SUMINISTRO, INSTALACION Y MANTENIMIENTO DEL SISTEMA DE CLIMATIZACION ACONDICIONAMIENTO DE AIRE EN LA GERENCIA DEPARTAMENTAL COLEGIADA DE BOLIVAR EN EL MARCO DEL CONTRATOI NTERADMINISTRATIVO 1075 DE 2022 (FONDECÚN22-037)SUSCRITO ENTRE LA CONTRALORÍA GENERAL DE LA REPÚBLICA Y EL FONDO DE DESARROLLO DE PROYECTOS DE CUNDINAMARCA  FONDECÚN</t>
  </si>
  <si>
    <t>AIRES Y TECNOLOGIA S.A.S</t>
  </si>
  <si>
    <t>$ 682.549.465</t>
  </si>
  <si>
    <t>$ 682.549.475</t>
  </si>
  <si>
    <t>3904653-0</t>
  </si>
  <si>
    <t>https://community.secop.gov.co/Public/Tendering/ContractNoticePhases/View?PPI=CO1.PPI.31441968&amp;isFromPublicArea=True&amp;isModal=False</t>
  </si>
  <si>
    <t>VILDAR   BARRIOS PEREZ</t>
  </si>
  <si>
    <t>$ 17.952.000</t>
  </si>
  <si>
    <t>$ 20.400.000</t>
  </si>
  <si>
    <t>360 47 994000031439</t>
  </si>
  <si>
    <t>https://community.secop.gov.co/Public/Tendering/ContractNoticePhases/View?PPI=CO1.PPI.31470273&amp;isFromPublicArea=True&amp;isModal=False</t>
  </si>
  <si>
    <t>RAFAEL EDUARDO  ROMERO ACOSTA</t>
  </si>
  <si>
    <t>360 47 994000031438</t>
  </si>
  <si>
    <t>https://community.secop.gov.co/Public/Tendering/ContractNoticePhases/View?PPI=CO1.PPI.31403145&amp;isFromPublicArea=True&amp;isModal=False</t>
  </si>
  <si>
    <t>JAIME HUMBERTO  PAEZ RINCON</t>
  </si>
  <si>
    <t>360 47 994000031440</t>
  </si>
  <si>
    <t>https://community.secop.gov.co/Public/Tendering/ContractNoticePhases/View?PPI=CO1.PPI.31403610&amp;isFromPublicArea=True&amp;isModal=False</t>
  </si>
  <si>
    <t>PRESTACIÓN DE SERVICIOS DE APOYO A LA GESTIÓN DOCUMENTAL DE LA SUBGERENCIA ADMINISTRATIVA Y FINANCIERA DEL FONDO DE PROYECTOS DE CUNDINAMARCA</t>
  </si>
  <si>
    <t>GIOVANNY ALEXANDER  BULLA LOTTA</t>
  </si>
  <si>
    <t>$ 14.400.000</t>
  </si>
  <si>
    <t>30 47 994000031446</t>
  </si>
  <si>
    <t>https://community.secop.gov.co/Public/Tendering/ContractNoticePhases/View?PPI=CO1.PPI.31308453&amp;isFromPublicArea=True&amp;isModal=False</t>
  </si>
  <si>
    <t>PRESTACIÓN DE SERVICIOS PROFESIONALES PARA LA GERENCIA Y/O SUPERVISION DE CONTRATOS INTERADMINISTRATIVOS SUSCRITOS POR EL FONDO DE DESARROLLO DE PROYECTOS DE CUNDINAMARCA - FONDECUN CON DIFERENTES ENTIDADES</t>
  </si>
  <si>
    <t>ICY MARIA  FERNANDEZ SALAS</t>
  </si>
  <si>
    <t>$ 70.000.000</t>
  </si>
  <si>
    <t>21 de septiembre de 2024</t>
  </si>
  <si>
    <t>340 47 994000053924</t>
  </si>
  <si>
    <t>https://community.secop.gov.co/Public/Tendering/ContractNoticePhases/View?PPI=CO1.PPI.31312965&amp;isFromPublicArea=True&amp;isModal=False</t>
  </si>
  <si>
    <t>PRESTACIÓN DE SERVICIOS PROFESIONALES A LA GESTIÓN DE LAS ACTIVIDADES DEL PROCESO DE TALENTO HUMANO Y DE RECURSOS FÍSICOS QUE LIDERA LA SUGERENCIA ADMINISTRATIVA Y FINANCIERA DEL FONDO DE DESARROLLO DE PROYECTOS DE CUNDINAMARCA</t>
  </si>
  <si>
    <t>ANRES FERNANDO  ORJUELA ROMERO</t>
  </si>
  <si>
    <t>$ 32.784.000</t>
  </si>
  <si>
    <t>21-46-101091275</t>
  </si>
  <si>
    <t>https://community.secop.gov.co/Public/Tendering/ContractNoticePhases/View?PPI=CO1.PPI.31317992&amp;isFromPublicArea=True&amp;isModal=False</t>
  </si>
  <si>
    <t>PAULA ANDREA  CASTIBLANCO LADINO</t>
  </si>
  <si>
    <t>$ 36.500.000</t>
  </si>
  <si>
    <t>360-47-994000031452</t>
  </si>
  <si>
    <t>https://community.secop.gov.co/Public/Tendering/ContractNoticePhases/View?PPI=CO1.PPI.31442301&amp;isFromPublicArea=True&amp;isModal=False</t>
  </si>
  <si>
    <t>JHON BRAYAN  ORTIZ ROA</t>
  </si>
  <si>
    <t>$ 36.000.000</t>
  </si>
  <si>
    <t>360-47-994000031451</t>
  </si>
  <si>
    <t>https://community.secop.gov.co/Public/Tendering/ContractNoticePhases/View?PPI=CO1.PPI.31442055&amp;isFromPublicArea=True&amp;isModal=False</t>
  </si>
  <si>
    <t>PRESTACION DE SERVICIOS PROFESIONALES PARA LA ESTRUCTURACION, EVALUACION, EJECUCION Y SEGUIMIENTO DE PROYECTOS DEL FONDO DE DESARROLLO DE PROYECTOS DE CUNDINAMARCA - FONDECUN</t>
  </si>
  <si>
    <t>YURI YIBETZA  SIERRA GOYENECHE</t>
  </si>
  <si>
    <t>$ 21.000.000</t>
  </si>
  <si>
    <t>560 47 994000177838</t>
  </si>
  <si>
    <t>https://community.secop.gov.co/Public/Tendering/ContractNoticePhases/View?PPI=CO1.PPI.31338178&amp;isFromPublicArea=True&amp;isModal=False</t>
  </si>
  <si>
    <t>PRESTAR SERVICIOS PROFESIONALES ESPECIALIZADOS COMO ABOGADO DEL FONDO DE DESARROLLO DE PROYECTOS DE CUNDINAMARCA- FONDECUN</t>
  </si>
  <si>
    <t>CARMEN CECILIA  MEZA ZAMBRANO</t>
  </si>
  <si>
    <t>21-46-101091329</t>
  </si>
  <si>
    <t>https://community.secop.gov.co/Public/Tendering/ContractNoticePhases/View?PPI=CO1.PPI.31343335&amp;isFromPublicArea=True&amp;isModal=False</t>
  </si>
  <si>
    <t>EMPRESA DE SERVICIOS PUBLICOS DE TABIO S.A.</t>
  </si>
  <si>
    <t>$ 92.149.816</t>
  </si>
  <si>
    <t>https://community.secop.gov.co/Public/Tendering/ContractNoticePhases/View?PPI=CO1.PPI.31625192&amp;isFromPublicArea=True&amp;isModal=False</t>
  </si>
  <si>
    <t>PRESTACIÓN DE SERVICIOS PROFESIONALES PARA REALIZAR LAS ACTIVIDADES RELACIONADAS CON EL LEVANTAMIENTO DE INFORMACIÓN, DIAGNÓSTICO DEL PROCESO DE TECNOLOGÍA E IDENTIFICAR NECESIDADES Y ESTABLECER UN PLAN DE IMPLEMENTACIÓN EN EL ÁREA QUE LIDERA LA SUBGERENCIA ADMINISTRATIVA Y FINANCIERA DEL FONDO DE DESARROLLO DE PROYECTOS DE CUNDINAMARCA SUBGERENCIA ADMON. Y FINANCIERA</t>
  </si>
  <si>
    <t>MARTHA INES  OJEDA GALEANO</t>
  </si>
  <si>
    <t>$ 12.000.000</t>
  </si>
  <si>
    <t>11-46-101054840</t>
  </si>
  <si>
    <t xml:space="preserve">NATHALIA BLANCO </t>
  </si>
  <si>
    <t>https://community.secop.gov.co/Public/Tendering/ContractNoticePhases/View?PPI=CO1.PPI.31345063&amp;isFromPublicArea=True&amp;isModal=False</t>
  </si>
  <si>
    <t>PRESTACIÓN DE SERVICIOS PROFESIONALES PARA APOYAR LA LIQUIDACIÓN Y/O CIERRE DE CONTRATOS SUSCRITOS POR EL FONDO DE DESARROLLO DE PROYECTOS DE CUNDINAMARCA FONDECÚN</t>
  </si>
  <si>
    <t>ALBEIRO   LUGO BOLAÑOS</t>
  </si>
  <si>
    <t>$ 6.500.000</t>
  </si>
  <si>
    <t>360-47-994000031463</t>
  </si>
  <si>
    <t>JULIAN CAMARGO</t>
  </si>
  <si>
    <t>https://community.secop.gov.co/Public/Tendering/ContractNoticePhases/View?PPI=CO1.PPI.31355821&amp;isFromPublicArea=True&amp;isModal=False</t>
  </si>
  <si>
    <t>PRESTACION DE SERVICIOS PROFESIONALES COMO ABOGADO (A) DEL FONDO DE DESARROLLO DE PROYECTOS DE CUNDINAMARCA (FONDECUN)</t>
  </si>
  <si>
    <t>SERGIO ANDRES  VALECIA PARRA</t>
  </si>
  <si>
    <t>$ 7.700.000</t>
  </si>
  <si>
    <t>22 de enero de 2024</t>
  </si>
  <si>
    <t>360 - 47 - 994000031400</t>
  </si>
  <si>
    <t>NICOLAS QUITIAN</t>
  </si>
  <si>
    <t>https://community.secop.gov.co/Public/Tendering/ContractNoticePhases/View?PPI=CO1.PPI.31365397&amp;isFromPublicArea=True&amp;isModal=False</t>
  </si>
  <si>
    <t>PRESTACIÓN DE SERVICIOS PROFESIONALES ESPECIALIZADOS COMO ABOGADO DEL FONDO DE DESARROLLO DE PROYECTOS DE CUNDINAMARCA - FONDECUN</t>
  </si>
  <si>
    <t>JHOLMAN CAMILO  AVELLANEDA SIERRA</t>
  </si>
  <si>
    <t>$ 16.500.000</t>
  </si>
  <si>
    <t>360 47 994000031465</t>
  </si>
  <si>
    <t>https://community.secop.gov.co/Public/Tendering/ContractNoticePhases/View?PPI=CO1.PPI.31365833&amp;isFromPublicArea=True&amp;isModal=False</t>
  </si>
  <si>
    <t>MAIRON SMITH  GUEVARA REYES</t>
  </si>
  <si>
    <t>$ 30.000.000</t>
  </si>
  <si>
    <t>360-47-994000031467</t>
  </si>
  <si>
    <t>https://community.secop.gov.co/Public/Tendering/ContractNoticePhases/View?PPI=CO1.PPI.31442510&amp;isFromPublicArea=True&amp;isModal=False</t>
  </si>
  <si>
    <t>PRESTAR SERVICIOS PROFESIONALES DE ASESORÍA JURÍDICA A LA SUBGERENCIA TÉCNICA DEL FONDO DE DESARROLLO DE PROYECTOS DE CUNDINAMARCA – FONDECÚN.</t>
  </si>
  <si>
    <t>PEÑARANDA CACERES DAVID MAURICIO</t>
  </si>
  <si>
    <t>$ 45.000.000</t>
  </si>
  <si>
    <t>CSC-100043729</t>
  </si>
  <si>
    <t>https://community.secop.gov.co/Public/Tendering/ContractNoticePhases/View?PPI=CO1.PPI.31386548&amp;isFromPublicArea=True&amp;isModal=False</t>
  </si>
  <si>
    <t>DOCUMENTOS DEL CONTRATISTA</t>
  </si>
  <si>
    <t>CONVENIO INTERADMINISTRATIVO PARA AUNAR ESFUERZOS PARA EL FORTALECIMIENTO FINANCIERO, TÉCNICO Y SOCIAL DE LOS PRESTADORES DE ALCANTARILLADO RURAL DEL DEPARTAMENTO DE CUNDINAMARCA, SELECCIONADOS EN EL MARCO DEL CONTRATO INTERADMINISTRATIVO EPC-CI-451 DE 20</t>
  </si>
  <si>
    <t>MUNICIPIO DE TOPAIPI</t>
  </si>
  <si>
    <t>$ 39.223.822</t>
  </si>
  <si>
    <t>https://community.secop.gov.co/Public/Tendering/ContractNoticePhases/View?PPI=CO1.PPI.31626117&amp;isFromPublicArea=True&amp;isModal=False</t>
  </si>
  <si>
    <t>SOLICITUD DE CDP SIN FIRMA DEL ORDENADOR DEL GASTO Y CARGADA EN IMAGEN  ANTECEDENTES PARA PRORROGA</t>
  </si>
  <si>
    <t>EMPRESA DE SERVICIOS PUBLICOS DOMICILIARIOS DE CAQUEZA SA ESP</t>
  </si>
  <si>
    <t>$ 57.911.259</t>
  </si>
  <si>
    <t>https://community.secop.gov.co/Public/Tendering/ContractNoticePhases/View?PPI=CO1.PPI.31626507&amp;isFromPublicArea=True&amp;isModal=False</t>
  </si>
  <si>
    <t>PRESTACIÓN DE SERVICIOS PROFESIONALES PARA APOYAR LA GESTIÓN COMERCIAL DEL PORTAFOLIO DE PROYECTOS DEL FONDO DE DESARROLLO DE PROYECTOS DE CUNDINAMARCA – FONDECÚN.</t>
  </si>
  <si>
    <t>MORALES ESPARRAGOZA CLAUDIA PATRICIA</t>
  </si>
  <si>
    <t>21-46-101091473</t>
  </si>
  <si>
    <t>https://community.secop.gov.co/Public/Tendering/ContractNoticePhases/View?PPI=CO1.PPI.31397501&amp;isFromPublicArea=True&amp;isModal=False</t>
  </si>
  <si>
    <t>PRESTACION DE SERVICIOS PROFESIONALES PARA APOYAR A LA SUBGERENCIA TECNICA EN LAS ACTIVIDADES DE GERENCIA Y SUPERVISIN DE CONTRATOS QUE SE DERIVEN DE LOS CONTRATOS INTERDMINISTRATIVOS SUSCRITOS POR EL FONDO DE DESARROLLO DE PROYECTOS DE CUNDINAMARCA FONDECN Y DIFERENTES ENTIDADES ESTATALES.</t>
  </si>
  <si>
    <t>$ 26.200.000</t>
  </si>
  <si>
    <t>02 de mayo de 2024</t>
  </si>
  <si>
    <t>BCH-100034635</t>
  </si>
  <si>
    <t>03 de mayo de 2024</t>
  </si>
  <si>
    <t>https://community.secop.gov.co/Public/Tendering/ContractNoticePhases/View?PPI=CO1.PPI.31530466&amp;isFromPublicArea=True&amp;isModal=False</t>
  </si>
  <si>
    <t>PRESTACION DE SERVICIOS DE APOYO A LA GESTION PARA LAS ACTIVIDADES ADMINISTRATIVAS, FINANCIERAS Y OPERATIVAS QUE REQUIERAN LOS CONTRATOS INTERADMINISTRATIVOS Y LOS QUE SE DERIVEN, SUSCRITOS ENTRE LA UNIDAD DE SERVICIOS PENITENCIARIOS Y CARCELARIOS  USPEC Y EL FONDO DE DESARROLLO DE PROYECTOS DE CUNDINAMARCA  FONDECUN</t>
  </si>
  <si>
    <t>WEIMAR ALEXANDER MORERA HIDALGO</t>
  </si>
  <si>
    <t>NB-100320577</t>
  </si>
  <si>
    <t>https://community.secop.gov.co/Public/Tendering/ContractNoticePhases/View?PPI=CO1.PPI.31526368&amp;isFromPublicArea=True&amp;isModal=False</t>
  </si>
  <si>
    <t>PRESTAR EL SERVICIO PARA LA OPERACION Y EL SOPORTE BAJO LA MODALIDAD SAAS SOFTWARE AS A SERVICE EN LA NUBE, DE LOS MODULOS PARAMETRIZADOS PARA EL FONDO DE DESARROLLO DE PROYECTOS DE CUNDINAMARCA FONDECUN.</t>
  </si>
  <si>
    <t>SOLUCIONES INTEGRALES DE INFORMATICA WEB S.A.S</t>
  </si>
  <si>
    <t>$ 69.760.000</t>
  </si>
  <si>
    <t> 33-44-101249193</t>
  </si>
  <si>
    <t>https://community.secop.gov.co/Public/Tendering/ContractNoticePhases/View?PPI=CO1.PPI.31540656&amp;isFromPublicArea=True&amp;isModal=False</t>
  </si>
  <si>
    <t>SANDRA</t>
  </si>
  <si>
    <t>PRESTACION DE SERVICIOS PROFESIONALES COMO APOYO A LA SUPERVISION DE CONTRATOS SUSCRITOS POR EL FONDO DE DESARROLLO DE PROYECTOS DE CUNDINAMARCA</t>
  </si>
  <si>
    <t>JUAN DAVID MENDOZA COTRINO</t>
  </si>
  <si>
    <t>33-44-101249270</t>
  </si>
  <si>
    <t>https://community.secop.gov.co/Public/Tendering/ContractNoticePhases/View?PPI=CO1.PPI.31560219&amp;isFromPublicArea=True&amp;isModal=False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</si>
  <si>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</si>
  <si>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ANA PAOLA SANTOS OROZCO</t>
  </si>
  <si>
    <t>360 47 994000031540</t>
  </si>
  <si>
    <t>LORENA RODRIGUEZ</t>
  </si>
  <si>
    <t>https://community.secop.gov.co/Public/Tendering/ContractNoticePhases/View?PPI=CO1.PPI.31753713&amp;isFromPublicArea=True&amp;isModal=False</t>
  </si>
  <si>
    <t>CONVENIO INTERADMINISTRATIVO PARA AUNO APLICAR ESFUERZOS PARA EL FORTALECIMIENTO FINO APLICANCIERO, TECNICO Y SOCIAL DE LOS PRESTADORES DE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</si>
  <si>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MUNICIPIO DE TOCAIMA</t>
  </si>
  <si>
    <t>360 47 994000031553</t>
  </si>
  <si>
    <t>https://community.secop.gov.co/Public/Tendering/ContractNoticePhases/View?PPI=CO1.PPI.31814076&amp;isFromPublicArea=True&amp;isModal=False</t>
  </si>
  <si>
    <t>PRESTACION DE SERVICIOS DE APOYO A LA GESTION DE RECURSOS TECNOLOGICOS DEL FONDO DE DESARROLLO DE PROYECTOS DE CUNDINAMARCAFONDECUN.</t>
  </si>
  <si>
    <t>ANDRES CAMILO MONTAÑA CASTILLO</t>
  </si>
  <si>
    <t>CHU-100021624</t>
  </si>
  <si>
    <t>https://community.secop.gov.co/Public/Tendering/ContractNoticePhases/View?PPI=CO1.PPI.31635519&amp;isFromPublicArea=True&amp;isModal=False</t>
  </si>
  <si>
    <t>EMPRESA DE SERVICIOS PÚBLICOS DEL MUNICIPIO DE SAN ANTONIO DEL TEQUEDAMA - PROGRESAR SA. ESP</t>
  </si>
  <si>
    <t>360 47 994000031552</t>
  </si>
  <si>
    <t>https://community.secop.gov.co/Public/Tendering/ContractNoticePhases/View?PPI=CO1.PPI.31813965&amp;isFromPublicArea=True&amp;isModal=False</t>
  </si>
  <si>
    <t>PRESTACION DE SERVICIOS PARA LA CONSULTA Y ANALISIS PREPAGO DE DATA CREDITO EN EL MARCO DE LA EJECUCION DEL CONTRATO INTERADMINISTRATIVO N SDSICDCTI1832022 ACIDCCDCTI 1902022 FONDECUN 22011, SUSCRITO ENTRE AGENCIA DE COMERCIALIZACION E INNOVACION PARA EL DESARROLLO DE CUNDINAMARCA Y EL FONDO DE DESARROLLO DE PROYECTOS DE CUNDINAMARCA FONDECUN.</t>
  </si>
  <si>
    <t>EXPERIAN COLOMBIA SA</t>
  </si>
  <si>
    <t>https://community.secop.gov.co/Public/Tendering/ContractNoticePhases/View?PPI=CO1.PPI.32082989&amp;isFromPublicArea=True&amp;isModal=False</t>
  </si>
  <si>
    <t>PRESTACION DE SERVICIOS PROFESIONALES COMO ABOGADO PARA APOYAR LAS ACTIVIDADES DE CONTRATACION DE LA OFICINA ASESORA JURIDICA DEL FONDO DE DESARROLLO DE PROYECTOS DE CUNDINAMARCA FONDECUN</t>
  </si>
  <si>
    <t>360-47-994000031575</t>
  </si>
  <si>
    <t>https://community.secop.gov.co/Public/Tendering/ContractNoticePhases/View?PPI=CO1.PPI.31699888&amp;isFromPublicArea=True&amp;isModal=False</t>
  </si>
  <si>
    <t>PRESTACION DE SERVICIOS PROFESIONALES COMO ABOGADO PARA APOYAR LA LIQUIDACION DE LOS CONTRATOS SUSCRITOS POR EL FONDO DE DESARROLLO DE PROYECTOS DE CUNDINAMARCA.</t>
  </si>
  <si>
    <t>360-47-994000031577</t>
  </si>
  <si>
    <t>https://community.secop.gov.co/Public/Tendering/ContractNoticePhases/View?PPI=CO1.PPI.31700744&amp;isFromPublicArea=True&amp;isModal=False</t>
  </si>
  <si>
    <t>PRESTAR SERVICIOS PROFESIONALES PARA ARTICULAR, GESTIONAR,CONCERTAR Y MONITOREAR LAS ACTIVIDADES QUE SEIMPLEMENTEN EN LAS INSTITUCIONESEDUCATIVAS FOCALIZADAS ASIGNADAS, EN EL MARCO DEL CONTRATO INTERADMINISTRATIVO NO.CDCTI 116 DE 2024 FONDECUN 24007, SUSCRITO ENTRE LASECRETARIA DE EDUCACION DE CUNDINAMARCA Y EL FONDO DE DESARROLLO DE PROYECTOS DE CUNDINAMARCA FONDECUN.</t>
  </si>
  <si>
    <t>MARIA ISABEL VALENCIA SUESCUN</t>
  </si>
  <si>
    <t>21-47-101038212</t>
  </si>
  <si>
    <t>CAMILA BAUTISTA</t>
  </si>
  <si>
    <t>https://community.secop.gov.co/Public/Tendering/ContractNoticePhases/View?PPI=CO1.PPI.31928532&amp;isFromPublicArea=True&amp;isModal=False</t>
  </si>
  <si>
    <t>CESAR CLAVIJO GALVIZ</t>
  </si>
  <si>
    <t>21-47-101038227</t>
  </si>
  <si>
    <t>https://community.secop.gov.co/Public/Tendering/ContractNoticePhases/View?PPI=CO1.PPI.31929178&amp;isFromPublicArea=True&amp;isModal=False</t>
  </si>
  <si>
    <t>PRESTAR SERVICIOS PROFESIONALES PARA ARTICULAR, GESTIONAR, CONCERTAR Y MONITOREAR LAS ACTIVIDADES QUE SE IMPLEMENTEN EN LAS INSTITUCIONES EDUCATIVAS FOCALIZADAS ASIGNADAS, EN EL MARCO DEL CONTRATO INTERADMINISTRATIVO NO CDCTI 126 DE 2024 FONDECUN 24007, SUSCRITO ENTRE LA SECRETARIA DE EDUCACION DE CUNDINAMARCA Y EL FONDO DE DESARROLLO DE PROYECTOS DE CUNDINAMARCA  FONDECUN.</t>
  </si>
  <si>
    <t>KAREN LIZZETH BARBOSA AGUILLON</t>
  </si>
  <si>
    <t>21-47-101038211</t>
  </si>
  <si>
    <t>https://community.secop.gov.co/Public/Tendering/ContractNoticePhases/View?PPI=CO1.PPI.31930059&amp;isFromPublicArea=True&amp;isModal=False</t>
  </si>
  <si>
    <t>PRESTAR SERVICIOS PROFESIONALES PARA ARTICULAR, GESTIONAR, CONCERTAR Y MONITOREAR LAS ACTIVIDADES QUE SE IMPLEMENTEN EN LAS INSTITUCIONES EDUCATIVAS FOCALIZADAS ASIGNADAS, EN EL MARCO DEL CONTRATO INTERADMINISTRATIVO NO. CDCTI 116 DE 2024 FONDECUN 24007, SUSCRITO ENTRE LA SECRETARIA DE EDUCACION DE CUNDINAMARCA Y EL FONDO DE DESARROLLO DE PROYECTOS DE CUNDINAMARCA FONDECUN.</t>
  </si>
  <si>
    <t>LAURA VALERIA ZAMUDIO</t>
  </si>
  <si>
    <t>21-47-101038213</t>
  </si>
  <si>
    <t>https://community.secop.gov.co/Public/Tendering/ContractNoticePhases/View?PPI=CO1.PPI.31931130&amp;isFromPublicArea=True&amp;isModal=False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</si>
  <si>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</si>
  <si>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KAREN VIVIANA ALVAREZ PINEDA</t>
  </si>
  <si>
    <t>360 47 994000031588</t>
  </si>
  <si>
    <t>https://community.secop.gov.co/Public/Tendering/ContractNoticePhases/View?PPI=CO1.PPI.31870522&amp;isFromPublicArea=True&amp;isModal=False</t>
  </si>
  <si>
    <t>CONTRATAR LOS SEGUROS QUE AMPAREN LOS INTERESES PATRIMONIALES ACTUALES Y FUTUROS, ASI COMO LOS BIENES DE PROPIEDAD DEL FONDO DE DESARROLLO DE PROYECTOS DE CUNDINO APLICAMARCA FONDECUN, QUE ESTEN BAJO SU RESPONSABILIDAD Y CUSTODIA Y AQUELLOS QUE SEAN ADQUIRIDOS PARA DESARROLLAR LAS FUNCIONES INHERENTES A SU ACTIVIDAD, ASI COMO LA EXPEDICION DE CUALQUIER OTRA POLIZA DE SEGUROS QUE REQUIERA LA ENTIDAD EN EL DESARROLLO DE SU ACTIVIDAD.</t>
  </si>
  <si>
    <t>AXA COLPATRIA SEGUROS S.A.</t>
  </si>
  <si>
    <t>https://community.secop.gov.co/Public/Tendering/ContractNoticePhases/View?PPI=CO1.PPI.31349348&amp;isFromPublicArea=True&amp;isModal=False</t>
  </si>
  <si>
    <t>SERVICIOS PROFESIONO APLICALES</t>
  </si>
  <si>
    <t>PRESTACION DE SERVICIOS PROFESIONO APLICALES PARA APOYAR LA REALIZACION DE LAS ACTIVIDADES DE FORTALECIMIENTO SOCIAL ESTABLECIDAS EN EL MARCO DEL PROGRAMA ALCANTARILLADO AL CAMPO 2023, EN EJECUCION DEL CONTRATO INTERADMINISTRATIVO NO. EPCCI4512023 FONDECUN 23017, SUSCRITO ENTRE EMPRESAS PUBLICAS DE CUNDINO APLICAMARCA S.A E.S.P Y EL FONDO DE DESARROLLO DE PROYECTOS DE CUNDINO APLICAMARCA  FONDECUN 23017</t>
  </si>
  <si>
    <t>JUAN CAMILO ROJAS MARTINEZ</t>
  </si>
  <si>
    <t>360 47 994000031597</t>
  </si>
  <si>
    <t>https://community.secop.gov.co/Public/Tendering/ContractNoticePhases/View?PPI=CO1.PPI.31818887&amp;isFromPublicArea=True&amp;isModal=False</t>
  </si>
  <si>
    <t>PRESTACION DE SERVICIOS PROFESIONALES PARA APOYAR A LA SUBGERENCIA TECNICA EN LAS ACTIVIDADES DE GERENCIA Y SUPERVISION DE CONTRATOS QUE SE DERIVEN DE LOS CONTRATOS INTERADMINISTRATIVOS SUSCRITOS POR EL FONDO DE DESARROLLO DE PROYECTOS DE CUNDINAMARCA FODECUN Y DIFERENTES ENTIDADES ESTATALES.</t>
  </si>
  <si>
    <t>360 47 994000031590</t>
  </si>
  <si>
    <t>https://community.secop.gov.co/Public/Tendering/ContractNoticePhases/View?PPI=CO1.PPI.31718929&amp;isFromPublicArea=True&amp;isModal=False</t>
  </si>
  <si>
    <t>PRESTACION DE SERVICIOS PROFESIONALES PARA GESTIONAR Y ADELANTAR LAS ACTIVIDADES RELACIONADAS CON LIQUIDACIONES YO CIERRES DE CONTRATOS DE LA SUBGERENCIA ADMINISTRATIVA Y FINANCIERA DEL FONDO DE DESARROLLO DE PROYECTOS DE CUNDINAMARCA.</t>
  </si>
  <si>
    <t>JORGE HERNAN VALENCIA GARCIA</t>
  </si>
  <si>
    <t xml:space="preserve">	11-46-101055904</t>
  </si>
  <si>
    <t>https://community.secop.gov.co/Public/Tendering/ContractNoticePhases/View?PPI=CO1.PPI.31768664&amp;isFromPublicArea=True&amp;isModal=False</t>
  </si>
  <si>
    <t>PRESTACION DE SERVICIOS PROFESIONALES COMO ABOGADO PARA APOYAR LAS ACTIVIDADES RELACIONADAS CON TRAMITES Y GESTIONES ADMINISTRATIVAS DE LA OFICINA ASESORA JURIDICA DEL FONDO DE DESARROLLO DE PROYECTOS DE CUNDINAMARCA FONDECUN.</t>
  </si>
  <si>
    <t xml:space="preserve">	560-47-994000178669</t>
  </si>
  <si>
    <t>https://community.secop.gov.co/Public/Tendering/ContractNoticePhases/View?PPI=CO1.PPI.31808861&amp;isFromPublicArea=True&amp;isModal=False</t>
  </si>
  <si>
    <t>PRESTACION DE SERVICIOS PROFESIONALES PARA LA GERENCIA YO SUPERVISION DEL CONTRATO INTERADMINISTRATIVO NO. CI20240559 FONDECUN 24008, SUSCRITO ENTRE EL MUNICIPIO DE FUNZA Y EL FONDO DE DESARROLLO DE PROYECTOS DE CUNDINAMARCA  FONDECUN.</t>
  </si>
  <si>
    <t>DIEGO FERNANDO TORRES RINCON</t>
  </si>
  <si>
    <t>21-47-101038456</t>
  </si>
  <si>
    <t>https://community.secop.gov.co/Public/Tendering/ContractNoticePhases/View?PPI=CO1.PPI.31929194&amp;isFromPublicArea=True&amp;isModal=False</t>
  </si>
  <si>
    <t>CONVENIO PARA AUNO APLICAR ESFUERZOS EL FORTALECIMIENTO FINO APLICANCIERO, TECNICO Y SOCIAL DE LOS PRESTADORES PARA DE OBJETO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</si>
  <si>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MARIA DEL PILAR GIL PARRA</t>
  </si>
  <si>
    <t>360-47-994000031648</t>
  </si>
  <si>
    <t>ttps://community.secop.gov.co/Public/Tendering/ContractNoticePhases/View?PPI=CO1.PPI.32001558&amp;isFromPublicArea=True&amp;isModal=False</t>
  </si>
  <si>
    <t>PRESTAR LOS SERVICIOS PARA ENTRENAR Y FORTALECER LAS HABILIDADES Y CONCEPTOS NECESARIOS PARA LA PRESENTACION DE LA PRUEBA SABER 11 A LOS ESTUDIANTES DE GRADO 11 DE LAS INSTITUCIONES EDUCATIVAS FOCALIZADAS EN EL MARCO DEL CONTRATO INTERADMINISTRATIVO NO. CDCTI 116 DE 2024 FONDECUN 24007, SUSCRITO ENTRE LA SECRETARIA DE EDUCACION DE CUNDINAMARCA Y EL FONDO DE DESARROLLO DE PROYECTOS DE CUNDINAMARCA FONDECUN.</t>
  </si>
  <si>
    <t>ASESORIAS ACADEMICAS MILTON OCHOA  BOGOTA SAS</t>
  </si>
  <si>
    <t>21-45-101446077</t>
  </si>
  <si>
    <t xml:space="preserve">NATHALIA BLANCO MORA </t>
  </si>
  <si>
    <t>https://community.secop.gov.co/Public/Tendering/ContractNoticePhases/View?PPI=CO1.PPI.31956320&amp;isFromPublicArea=True&amp;isModal=False</t>
  </si>
  <si>
    <t>PRESTAR SERVICIOS PROFESIONALES PARA LA GESTION ADMINISTRATIVA EN EL MARCO DEL CONTRATO INTERADMINISTRATIVO N CI20240559 FONDECUN 24008, SUSCRITO ENTRE EL MUNICIPIO DE FUNZA Y EL FONDO DE DESARROLLO DE PROYECTOS DE CUNDINAMARCA FONDECUN.</t>
  </si>
  <si>
    <t>CESAR HERNANDO RUEDA GARCIA</t>
  </si>
  <si>
    <t>560-47-994000178876</t>
  </si>
  <si>
    <t>https://community.secop.gov.co/Public/Tendering/ContractNoticePhases/View?PPI=CO1.PPI.31942091&amp;isFromPublicArea=True&amp;isModal=False</t>
  </si>
  <si>
    <t>SERVICIO DE RENOVACION DE MEMBRESIA Y ANUALIDAD ANTE LACNIC DEL POOL DE DIRECCIONES IPV6 PREFIJO 48, A NOMBRE DEL FONDO DE DESARROLLO DE PROYECTOS DE CUNDINO APLICAMARCA  FONDECUN.</t>
  </si>
  <si>
    <t>TECHNOLOGICAL CORPORATE SERVICES SAS</t>
  </si>
  <si>
    <t xml:space="preserve">	21-47-101038669</t>
  </si>
  <si>
    <t>LIZ SANCHEZ</t>
  </si>
  <si>
    <t>https://community.secop.gov.co/Public/Tendering/ContractNoticePhases/View?PPI=CO1.PPI.31816962&amp;isFromPublicArea=True&amp;isModal=False</t>
  </si>
  <si>
    <t>PRESTACION DE SERVICIOS DE APOYO A LA GESTION PARA ACTIVIDADES ADMINISTRATIVAS, GESTION DOCUMENTAL Y LIQUIDACIONES A CARGO DE LA SUBGERENCIA TECNICA DEL FONDO DE DESARROLLO DE PROYECTOS DE CUNDINO APLICAMARCA  FONDECUN.</t>
  </si>
  <si>
    <t>360-47-994000031665</t>
  </si>
  <si>
    <t>https://community.secop.gov.co/Public/Tendering/ContractNoticePhases/View?PPI=CO1.PPI.31962371&amp;isFromPublicArea=True&amp;isModal=False</t>
  </si>
  <si>
    <t>PRESTAR SERVICIOS PROFESIONALES DE ASESORIA JURIDICA ESPECIALIZADA AL FONDO DE DESARROLLO DE PROYECTOS DE CUNDINAMARCA  FONDECUN.</t>
  </si>
  <si>
    <t>360-47-994000031666</t>
  </si>
  <si>
    <t>https://community.secop.gov.co/Public/Tendering/ContractNoticePhases/View?PPI=CO1.PPI.31965439&amp;isFromPublicArea=True&amp;isModal=False</t>
  </si>
  <si>
    <t xml:space="preserve">	21-47-101038620</t>
  </si>
  <si>
    <t>https://community.secop.gov.co/Public/Tendering/ContractNoticePhases/View?PPI=CO1.PPI.31990811&amp;isFromPublicArea=True&amp;isModal=False</t>
  </si>
  <si>
    <t>PRESTACION DE SERVICIOS DE PUBLICIDAD POR MEDIO DE LA IMPRESION DE LA GUIA DE AVISTAMIENTO DE AVES DE CUNDINAMARCA, EN EL MARCO DEL CONTRATO INTERADMINISTRATIVO NO. 0192024 SUSCRITO ENTRE EL INSTITUTO DEPARTAMENTAL DE CULTURA Y TURISMO DE CUNDINAMARCA  IDECUT Y EL FONDO DE PROYECTOS DE CUNDINAMARCA  FONDECUN.</t>
  </si>
  <si>
    <t>IMPREFACIL SAS</t>
  </si>
  <si>
    <t>560-47-994000178976</t>
  </si>
  <si>
    <t>https://community.secop.gov.co/Public/Tendering/ContractNoticePhases/View?PPI=CO1.PPI.32021976&amp;isFromPublicArea=True&amp;isModal=False</t>
  </si>
  <si>
    <t>PRESTACION DE SERVICIOS DE APOYO TECNICO PARA LA REALIZACION DE LEVANTAMIENTOS TOPOGRAFICOS PARA REDES DE ALCANTARILLADO RURAL EN EL MARCO DEL PROGRAMA ALCANTARILLADO AL CAMPO 2023 EN EJECUCION DEL CONTRATO NO.  EPCCI4512023 FONDECUN 23017, SUSCRITO ENTRE EMPRESAS PUBLICAS DE CUNDINO APLICAMARCA S.A. E.S.P. Y EL FONDO DE DESARROLLO DE PROYECTOS DE CUNDINO APLICAMARCA FONDECUN.</t>
  </si>
  <si>
    <t>JOSE DANIEL GUERRERO CADENO APLICA</t>
  </si>
  <si>
    <t>https://community.secop.gov.co/Public/Tendering/ContractNoticePhases/View?PPI=CO1.PPI.32247466&amp;isFromPublicArea=True&amp;isModal=False</t>
  </si>
  <si>
    <t>PRESTACION DE SERVICIOS DE APOYO A LA GESTION ADMINISTRATIVA PROPIA DE LA OFICINA ASESORA JURIDICA DEL FONDO DE DESARROLLO DE PROYECTOS DE CUNDINAMARCA FONDECUN</t>
  </si>
  <si>
    <t xml:space="preserve">	360-47-994000031700</t>
  </si>
  <si>
    <t>https://community.secop.gov.co/Public/Tendering/ContractNoticePhases/View?PPI=CO1.PPI.32018596&amp;isFromPublicArea=True&amp;isModal=False</t>
  </si>
  <si>
    <t>SUMINISTRO DE TÍQUETES AÉREOS EN EL MARCO DE LA EJECUCIÓN
DEL CONVENIO MARCO 926 (FONDECÚN 22-031), Y SU CONTRATO
DERIVADO 1543 DE 2023, (FONDECÚN 23-021), SUSCRITO ENTRE LA
CONTRALORÍA GENERAL DE LA REPÚBLICA Y EL FONDO DE
DESARROLLO DE PROYECTOS DE CUNDINAMARCA- FONDECÚN</t>
  </si>
  <si>
    <t xml:space="preserve">VIAJES TOUR DE COLOMBIA S.A.S </t>
  </si>
  <si>
    <t>NB-100324855</t>
  </si>
  <si>
    <t>https://community.secop.gov.co/Public/Tendering/ContractNoticePhases/View?PPI=CO1.PPI.32080686&amp;isFromPublicArea=True&amp;isModal=False</t>
  </si>
  <si>
    <t>PRESTACION DE SERVICIOS DE APOYO A LA GESTION PARA ACTIVIDADES ADMINISTRATIVAS, GESTION DOCUMENTAL Y LIQUIDACIONES A CARGO DE LA SUBGERENCIA TENICA DEL FONDO DE DESARROLLO DE PROYECTOS DE CUNDINAMARCA  FONDECUN.</t>
  </si>
  <si>
    <t xml:space="preserve">	360-47-994000031726</t>
  </si>
  <si>
    <t>https://community.secop.gov.co/Public/Tendering/ContractNoticePhases/View?PPI=CO1.PPI.32063173&amp;isFromPublicArea=True&amp;isModal=False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</si>
  <si>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E.S.P Y EL FONDO DE DESARROLLO DE PROYECTOS DE CUNDINO APLICAMARCA FONDECUN</t>
  </si>
  <si>
    <t>JAIRO ANDRES RODRIGUEZ RAMIREZ</t>
  </si>
  <si>
    <t>360 47 994000031718</t>
  </si>
  <si>
    <t>https://community.secop.gov.co/Public/Tendering/ContractNoticePhases/View?PPI=CO1.PPI.32277266&amp;isFromPublicArea=True&amp;isModal=False</t>
  </si>
  <si>
    <t>PRESTACION DE SERVICIOS DE APOYO A LA GESTION OPERATIVA Y DOCUMENTAL DENTRO DE LA EJECUCION DEL PROGRAMA ALCANTARILLADO AL CAMPO, SUSCRITO ENTRE EMPRESAS PUBLICAS DE CUNDINO APLICAMARCA Y EL FONDO DE DESARROLLO DE PROYECTOS DE CUNDINO APLICAMARCA FONDECUN.</t>
  </si>
  <si>
    <t>KAREN LORENO APLICA ORDOÑEZ TRIANO APLICA</t>
  </si>
  <si>
    <t>360-47-994000031717</t>
  </si>
  <si>
    <t>https://community.secop.gov.co/Public/Tendering/ContractNoticePhases/View?PPI=CO1.PPI.32280560&amp;isFromPublicArea=True&amp;isModal=False</t>
  </si>
  <si>
    <t>AMPARO MONZON RODRIGUEZ</t>
  </si>
  <si>
    <t>360 47 994000031719</t>
  </si>
  <si>
    <t>https://community.secop.gov.co/Public/Tendering/ContractNoticePhases/View?PPI=CO1.PPI.32279527&amp;isFromPublicArea=True&amp;isModal=False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</si>
  <si>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 P Y EL FONDO DE DESARROLLO DE PROYECTOS DE CUNDINO APLICAMARCA FONDECUN.</t>
  </si>
  <si>
    <t>WILLIAM FELIPE GALEANO CASAS</t>
  </si>
  <si>
    <t>360 47 994000031721</t>
  </si>
  <si>
    <t>https://community.secop.gov.co/Public/Tendering/ContractNoticePhases/View?PPI=CO1.PPI.32281447&amp;isFromPublicArea=True&amp;isModal=False</t>
  </si>
  <si>
    <t>PRESTACION DE SERVICIOS PARA LA CONSTRUCCIN DE UNA HERRAMIENTA TECNOLOGICA QUE PERMITA LA SOCIALIZACION DE LOS RESULTADOS OBTENIDOS MEDIANTE LA APLICACION DE LA BATERIA DE INDICADORES EN EL PROCESO DE PAGOS POR SERVICIOS AMBIENTALES EN EL MARCO DEL CONTRATO INTERADMINISTRATIVO SACDCT234 2023 FONDECUN 23009.</t>
  </si>
  <si>
    <t>CLINICAL DATA SAS</t>
  </si>
  <si>
    <t>21-47-101038787</t>
  </si>
  <si>
    <t>https://community.secop.gov.co/Public/Tendering/ContractNoticePhases/View?PPI=CO1.PPI.32146437&amp;isFromPublicArea=True&amp;isModal=False</t>
  </si>
  <si>
    <t>PRESTACION DE SERVICIOS PARA LA SELECCION Y CONTRATACION  DEL PERSONAL DEL PROYECTO DENOMINADO  FUNZA MOVILIDAD INTELIGENTE EN EL MARCO  DE LA EJECUCION DEL CONTRATO INTERADMINISTRATIVO NO. CI20240559 DE 2024 FONDECUN 24 008  SUSCRITO ENTRE EL MUNICIPIO DE FUNZA Y EL FONDO DE DESARROLLO DE PROYECTOS DE  CUNDINAMARCA FONDECUN.</t>
  </si>
  <si>
    <t>SOLUCIONES INMEDIATAS S.A</t>
  </si>
  <si>
    <t>21-45-101447225</t>
  </si>
  <si>
    <t>https://community.secop.gov.co/Public/Tendering/ContractNoticePhases/View?PPI=CO1.PPI.32345406&amp;isFromPublicArea=True&amp;isModal=False</t>
  </si>
  <si>
    <t>PRESTACIÓN DE SERVICIOS DE APOYO A LA GESTIÓN PARA LOS PROCESOS ADMINISTRATIVOS Y DE GESTIÓN DOCUMENTAL Y PROPIOS DE LA OFICINA  ASESORA JURÍDICA DEL FONDO DE DESARROLLO DE PROYECTOS DE CUNDINAMARCA FONDECUN</t>
  </si>
  <si>
    <t xml:space="preserve">	360 47 994000031757</t>
  </si>
  <si>
    <t>https://community.secop.gov.co/Public/Tendering/ContractNoticePhases/View?PPI=CO1.PPI.32223289&amp;isFromPublicArea=True&amp;isModal=False</t>
  </si>
  <si>
    <t>560-47-994000179391</t>
  </si>
  <si>
    <t>https://community.secop.gov.co/Public/Tendering/ContractNoticePhases/View?PPI=CO1.PPI.32307019&amp;isFromPublicArea=True&amp;isModal=False</t>
  </si>
  <si>
    <t>PRESTACIÓN DE SERVICIOS DE APOYO A LA GESTIÓN PARA ACTIVIDADES ADMINISTRATIVAS, GESTIÓN DOCUMENTAL Y LIQUIDACIONES A CARGO DE LA SUBGERENCIA TÉCNICA DEL FONDO DE DESARROLLO DE PROYECTOS DE CUNDINAMARCA-FONDECÚN.</t>
  </si>
  <si>
    <t>DIANA MARITZA BERNAL MAHECHA</t>
  </si>
  <si>
    <t xml:space="preserve">	560-47-994000179464</t>
  </si>
  <si>
    <t>https://community.secop.gov.co/Public/Tendering/ContractNoticePhases/View?PPI=CO1.PPI.32248179&amp;isFromPublicArea=True&amp;isModal=False</t>
  </si>
  <si>
    <t>CONVENIO INTERADMINISTRATIVO PARA AUNO APLICAR ESFUERZOS PARA EL FORTALECIMIENTO FINO APLICANCIERO, TÉCNICO Y SOCIAL DEL PRESTADOR DE ALCANTARILLADO RURAL EMPRESA DE SERVICIOS PÚBLICOS DE TENO APLICA S.A.  E.S.P. DEL MUNICIPIO DE TENO APLICA CUNDINO APLICAMARCA.; EN EL MARCO DEL CONTRATO INTERADMINISTRATIVO EPC-CI-451 DE 2023 (FONDECUN 23-017) SUSCRITO ENTRE EMPRESAS PÚBLICAS DE CUNDINO APLICAMARCA S.A E.S.P. Y EL FONDO DE DESARROLLO DE PROYECTOS DE CUNDINO APLICAMARCA  FONDECÚN</t>
  </si>
  <si>
    <t>EMPRESA DE SERVICIOS PUBLICOS DE TENO APLICA SA E.S.P</t>
  </si>
  <si>
    <t>360 47 994000031765</t>
  </si>
  <si>
    <t>https://community.secop.gov.co/Public/Tendering/ContractNoticePhases/View?PPI=CO1.PPI.32403510&amp;isFromPublicArea=True&amp;isModal=False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</si>
  <si>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CUNDINO APLICAMARCA S.A E.S.P Y EL FONDO DE DESARROLLO DE PROYECTOS DE CUNDINO APLICAMARCA - FONDECUN.</t>
  </si>
  <si>
    <t>MARIA CAMILA BASTO CARABALLO</t>
  </si>
  <si>
    <t>https://community.secop.gov.co/Public/Tendering/ContractNoticePhases/View?PPI=CO1.PPI.32405834&amp;isFromPublicArea=True&amp;isModal=False</t>
  </si>
  <si>
    <t>ADRIANA GISETH RAMIREZ MENDEZ</t>
  </si>
  <si>
    <t xml:space="preserve">	560 47 994000179450</t>
  </si>
  <si>
    <t>https://community.secop.gov.co/Public/Tendering/ContractNoticePhases/View?PPI=CO1.PPI.32255697&amp;isFromPublicArea=True&amp;isModal=False</t>
  </si>
  <si>
    <t>SUMINISTRO DE ELEMENTOS DE DOTACION Y MATERIAL LOGISTICO PARA EL GRUPO DE GESTORES DE MOVILIDAD EN EL MARCO DE LA EJECUCION DEL CONTRATO INTERADMINISTRATIVO No. CI20240559 (FONDECÚN 24-008), SUSCRITO ENTRE EL MUNICIPIO DE FUNZA Y EL FONDO DE DESARROLLO DE PROYECTOS DE CUNDINAMARCA  FONDECÚN.</t>
  </si>
  <si>
    <t>INGENIERIA Y SERVICIOS AA S.A.S.</t>
  </si>
  <si>
    <t>14-47-101033791</t>
  </si>
  <si>
    <t>https://community.secop.gov.co/Public/Tendering/ContractNoticePhases/View?PPI=CO1.PPI.32546959&amp;isFromPublicArea=True&amp;isModal=False</t>
  </si>
  <si>
    <t>PRESTACIÓN DE SERVICIOS PROFESIONALES PARA LA ESTRUCTURACIÓN, EVALUACIÓN, EJECUCIÓN Y SEGUIMIENTO DE PROYECTOS DEL FONDO DE DESARROLLO DE PROYECTOS DE CUNDINAMARCA - FONDECÚN</t>
  </si>
  <si>
    <t>WILLSON BALLESTEROS DUARTE</t>
  </si>
  <si>
    <t xml:space="preserve">	560 47 994000179589</t>
  </si>
  <si>
    <t>CAMILO AVELLANEDA</t>
  </si>
  <si>
    <t>https://community.secop.gov.co/Public/Tendering/ContractNoticePhases/View?PPI=CO1.PPI.32300731&amp;isFromPublicArea=True&amp;isModal=False</t>
  </si>
  <si>
    <t>PRESTACION DE SERVICIOS PROFESIONALES COMO ABOGADO EN EL MARCO DEL CONTRATO INTERADMINISTRATIVO NO.DCC.DGR.CTOINTER-109-2023 (FONDECUN23-020), SUSCRITO ENTRE DEFENSA CIVIL COLOMBIANA -Y EL FONDO DE DESARROLLO DE PROYECTOS DE CUNDINAMARCA- FONDECUN</t>
  </si>
  <si>
    <t>360-47-994000031785</t>
  </si>
  <si>
    <t>NICOLE TOVAR</t>
  </si>
  <si>
    <t>https://community.secop.gov.co/Public/Tendering/ContractNoticePhases/View?PPI=CO1.PPI.32375097&amp;isFromPublicArea=True&amp;isModal=False</t>
  </si>
  <si>
    <t>REALIZAR EL MANTENIMIENTO CORRECTIVO Y PREVENTIVO, ASI COMO LAS ADECUACIONES ELECTRICAS NECESARIAS PARA EL RESTABLECIMIENTO DEL SISTEMA DE ALUMBRADO URBANO DEL MUNICIPIO DE SOACHA EN EL MARCO DEL CONTRATO INTERADMINISTRATIVO Nº 0362 DE 2024 ( FONDECUN Nº 24-005) , SUSCRITO ENTRE LA ALCALDIA MUNICIPA DE SOACHA Y EL FONDO DE DESARROLLO DE PROYECTOS DE CUNDINO APLICAMARCA- FONDECUN.</t>
  </si>
  <si>
    <t>https://community.secop.gov.co/Public/Tendering/ContractNoticePhases/View?PPI=CO1.PPI.31705567&amp;isFromPublicArea=True&amp;isModal=False</t>
  </si>
  <si>
    <t>REALIZAR LA INTERVENTORÍA ADMINISTRATIVA, TÉCNICA, FINO APLICANCIERA Y JURÍDICA A LOS CONTRATOS DERIVADOS  DEL CONTRATO INTERADMINISTRATIVO 0362 DE 2024 (FONDECÚN 24-005), SUSCRITO ENTRE LA ALCALDÍA MUNICIPAL  DE SOACHA Y EL FONDO DE DESARROLLO DE PROYECTOS DE CUNDINO APLICAMARCA · FONDECÚN.</t>
  </si>
  <si>
    <t>SOLUCIONES EMPRESARIALES INTEGRALES SAS</t>
  </si>
  <si>
    <t>NB-100326786</t>
  </si>
  <si>
    <t>https://community.secop.gov.co/Public/Tendering/ContractNoticePhases/View?PPI=CO1.PPI.31755502&amp;isFromPublicArea=True&amp;isModal=False</t>
  </si>
  <si>
    <t>PRESTACIÓN DE SERVICIOS PROFESIONALES PARA LA GERENCIA Y/O SUPERVISIÓN DE CONTRATOS INTERADMINISTRATIVOS SUSCRITOS POR EL FONDO DE DESARROLLO DE PROYECTOS DE CUNDINAMARCA  FONDECÚN CON DIFERENTES ENTIDADES</t>
  </si>
  <si>
    <t>HOLMAN ENRIQUE TRIVIÑO BARRAGAN</t>
  </si>
  <si>
    <t>560 -47-994000179660</t>
  </si>
  <si>
    <t>https://community.secop.gov.co/Public/Tendering/ContractNoticePhases/View?PPI=CO1.PPI.32405061&amp;isFromPublicArea=True&amp;isModal=False</t>
  </si>
  <si>
    <t>PRESTACIÓN DE SERVICIOS DE APOYO A LA GESTIÓN PARA LAS ACTIVIDADES ADMINISTRATISTAS, GESTIÓN DOCUMENTAL Y LIQUIDACIONES A CARGO DE LA SUBGERENCIA TÉCNICA DEL FONDO DE DESARROLLO DE PROYECTOS DE CUNDINAMARCA  FONDECUN</t>
  </si>
  <si>
    <t>JULY JOHANA CASTIBLANCO RAMIREZ</t>
  </si>
  <si>
    <t>560-47-994000179662</t>
  </si>
  <si>
    <t>https://community.secop.gov.co/Public/Tendering/ContractNoticePhases/View?PPI=CO1.PPI.32402718&amp;isFromPublicArea=True&amp;isModal=False</t>
  </si>
  <si>
    <t>PRESTAR LOS SERVICIOS DE FORMACIÓN PEDAGÓGICA A LOS DIRECTIVOS DOCENTES, DOCENTES  ORIENTADORES Y DOCENTES DE AULA DE LAS INSTITUCIONES EDUCATIVAS FOCALIZADAS, PARA PROFUNDIZAR EN LOS SABERES DE LA NEUROCIENCIA EDUCATIVA EN EL MARCO DEL CONTRATO INTERADMINISTRATIVO No. CDCTI 116 DE 2024 (FONDECÚN 24-007), SUSCRITO ENTRE LA SECRETARÍA DE EDUCACIÓN DE CUNDINAMARCA Y EL FONDO DE DESARROLLO DE PROYECTOS DE CUNDINAMARCA  FONDECÚN</t>
  </si>
  <si>
    <t>UNIVERSIDAD DE LA SABANA</t>
  </si>
  <si>
    <t>https://community.secop.gov.co/Public/Tendering/ContractNoticePhases/View?PPI=CO1.PPI.32536634&amp;isFromPublicArea=True&amp;isModal=False</t>
  </si>
  <si>
    <t>PRESTACIÓN DE SERVICIOS PROFESIONALES DE ASESORÍA A LA GERENCIA GENERAL DEL FONDO DE DESARROLLO DE PROYECTOS DE CUNDINAMARCA FONDECUN, PARA BRINDAR ACOMPAÑAMIENTO EN LOS PROCESOS Y PROCEDIMIENTOS RELACIONADOS CON LA GESTIÓN ADMINISTRATIVA, PRESUPUESTAL Y FINANCIERA DE LA ENTIDAD</t>
  </si>
  <si>
    <t>MARIO HUMBERTO MARTINEZ PEÑA</t>
  </si>
  <si>
    <t>560-47-994000179762</t>
  </si>
  <si>
    <t>https://community.secop.gov.co/Public/Tendering/ContractNoticePhases/View?PPI=CO1.PPI.32471862&amp;isFromPublicArea=True&amp;isModal=False</t>
  </si>
  <si>
    <t>PRESTACIÓN DE SERVICIOS PROFESIONALES COMO SUPERVISOR DE CONTRATOS EN LA EJECUCIÓN DEL CONVENIO MARCO INTERADMINISTRATIVO 926 (FONDECÚN 23-021), Y SUS CONTRATOS INTERADMINISTRATIVOS DERIVADOS, SUSCRITOS ENTRE LA CONTRALORÍA GENERAL DE LA REPÚBLICA Y EL FONDO DE DESARROLLO DE PROYECTOS DE CUNDINAMARCA - FONDECÚN.</t>
  </si>
  <si>
    <t>NICOLAS FERNANDO GARCIA CRISTANCHO</t>
  </si>
  <si>
    <t>14-47-101034002</t>
  </si>
  <si>
    <t>https://community.secop.gov.co/Public/Tendering/ContractNoticePhases/View?PPI=CO1.PPI.32520805&amp;isFromPublicArea=True&amp;isModal=False</t>
  </si>
  <si>
    <t>360-47-994000031832</t>
  </si>
  <si>
    <t>https://community.secop.gov.co/Public/Tendering/ContractNoticePhases/View?PPI=CO1.PPI.32522415&amp;isFromPublicArea=True&amp;isModal=False</t>
  </si>
  <si>
    <t>PRESTAR SERVICIOS DE FORMACIÓN A LOS DIRECTIVOS DOCENTES PARA BRINDAR ESTRATEGIAS Y HERRAMIENTAS PARA LA GESTIÓN ADMNISTRATIVA DE LAS INSTITUCIONES EDUCATIVAS FOCALIZADAS EN EL MARCO DEL CONTRATO INTERADMINISTRATIVO No. CDCTI 116 DE 2024 (FONDECÚN 24-007), SUSCRITO ENTRE LA SECRETARÍA DE EDUCACIÓN DE CUNDINAMARCA Y EL FONDO DE DESARROLLO DE PROYECTOS DE CUNDINAMARCA  FONDECÚN</t>
  </si>
  <si>
    <t>ZENDERO SA</t>
  </si>
  <si>
    <t>NB-100328093</t>
  </si>
  <si>
    <t>https://community.secop.gov.co/Public/Tendering/ContractNoticePhases/View?PPI=CO1.PPI.32556419&amp;isFromPublicArea=True&amp;isModal=False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</si>
  <si>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FONDECÚN</t>
  </si>
  <si>
    <t>JULIAN CAMILO GIRALDO COLMENARES</t>
  </si>
  <si>
    <t>33-45-101127992</t>
  </si>
  <si>
    <t>https://community.secop.gov.co/Public/Tendering/ContractNoticePhases/View?PPI=CO1.PPI.32607812&amp;isFromPublicArea=True&amp;isModal=False</t>
  </si>
  <si>
    <t>REALIZAR LA INTERVENTORIA ADMINISTRATIVA, TÉCNICA, FINANCIERA Y JURIDICA A LOS CONTRATOS DERIVADOS DEL CONTRATO INTERADMINISTRATIVO 1075 DE 2022 (FONDECUN 22-037) SUSCRITO ENTRE LA CONTRALORIA GENERAL REPUBLICA -CGR Y EL FONDO DE DESARROLLO DE PROYECTOS DE CUNDINAMARCA -FONDECUN</t>
  </si>
  <si>
    <t>CONSORCIO ALIANZA TOTALL</t>
  </si>
  <si>
    <t>33-45-101128085</t>
  </si>
  <si>
    <t>https://community.secop.gov.co/Public/Tendering/ContractNoticePhases/View?PPI=CO1.PPI.31661387&amp;isFromPublicArea=True&amp;isModal=False</t>
  </si>
  <si>
    <t>REALIZAR LOS ESTUDIOS DE DIAGNÓSTICO E IMPLEMENTACIÓN DEL PROYECTO DE ACTUALIZACIÓN, AJUSTE Y REDISEÑO DE LA ESTRUCTURA ADMINISTRATIVA DEL SECTOR CENTRAL DE LA ADMINISTRACIÓN DEL DEPARTAMENTO DE CUNDINAMARCA, EN EL MARCO DEL CONTRATO INTERADMINISTRATIVO SFP-CDCTI-008-2024, SUSCRITO ENTRE EL DEPARTAMENTO DE CUNDINAMARCA - SECRETARÍA DE FUNCIÓN PÚBLICA Y EL FONDO DE DESARROLLO DE PROYECTOS DE CUNDINAMARCA  FONDECÚN.</t>
  </si>
  <si>
    <t>FUNDACION DE ESTUDIOS PARA EL DESARROLO DE LA PARTICIPACION Y LA INTEGRACION POLITICA Y SOCIAL EN COLOMBIA  CREAMOS COLOMBIA</t>
  </si>
  <si>
    <t>11-45-101145072</t>
  </si>
  <si>
    <t>https://community.secop.gov.co/Public/Tendering/ContractNoticePhases/View?PPI=CO1.PPI.32154762&amp;isFromPublicArea=True&amp;isModal=False</t>
  </si>
  <si>
    <t>PRESTAR LOS SERVICIOS DE FORMACIÓN EN COMPETENCIAS SOCIOEMOCIONALES A LOS DIRECTIVOS DOCENTES, DOCENTES ORIENTADORES Y DOCENTES DE AULA DE LAS INSTITUCIONES EDUCATIVAS FOCALIZADAS, EN EL MARCO DEL CONTRATO INTERADMINISTRATIVO No. CDCTI 116 DE 2024 (FONDECÚN 24-007), SUSCRITO ENTRE LA SECRETARÍA DE EDUCACIÓN DE CUNDINAMARCA Y EL FONDO DE DESARROLLO DE PROYECTOS DE CUNDINAMARCA  FONDECÚN</t>
  </si>
  <si>
    <t>BIOGERENCIA SAS</t>
  </si>
  <si>
    <t>21-45-101449084</t>
  </si>
  <si>
    <t>https://community.secop.gov.co/Public/Tendering/ContractNoticePhases/View?PPI=CO1.PPI.32680089&amp;isFromPublicArea=True&amp;isModal=False</t>
  </si>
  <si>
    <t>PRESTACIÓN DE SERVICIOS PROFESIONALES PARA LA GERENCIA Y/O SUPERVISIÓN DE CONTRATOS INTERADMINISTRATIVOS SUSCRITOS POR EL FONDO DE DESARROLLO DE PROYECTOS DE CUNDINAMARCA - FONDECÚN CON DIFERENTES ENTIDADES.</t>
  </si>
  <si>
    <t>560-47-994000179889-0</t>
  </si>
  <si>
    <t>https://community.secop.gov.co/Public/Tendering/ContractNoticePhases/View?PPI=CO1.PPI.32559973&amp;isFromPublicArea=True&amp;isModal=False</t>
  </si>
  <si>
    <t>SERVICIO DE CONECTIVIDAD A INTERNET PARA EL FONDO DE DESARROLLO DE PROYECTOS DE CUNDINAMARCA</t>
  </si>
  <si>
    <t>ETB ESP</t>
  </si>
  <si>
    <t>875 47 994000011654</t>
  </si>
  <si>
    <t>https://community.secop.gov.co/Public/Tendering/ContractNoticePhases/View?PPI=CO1.PPI.32269090&amp;isFromPublicArea=True&amp;isModal=False</t>
  </si>
  <si>
    <t>CONSORCIO INTER BOLIVAR</t>
  </si>
  <si>
    <t>ALBERTO AUGUSTO RODRIGUEZ ORTIZ</t>
  </si>
  <si>
    <t>360-47-994000031883</t>
  </si>
  <si>
    <t>https://community.secop.gov.co/Public/Tendering/ContractNoticePhases/View?PPI=CO1.PPI.32618353&amp;isFromPublicArea=True&amp;isModal=False</t>
  </si>
  <si>
    <t>PRESTACIÓN DE SERVICIOS PROFESIONALES COMO ABOGADO (A)  DEL FONDO DE DESARROLLO DE PROYECTOS DE CUNDINAMARCA - FONDECUN</t>
  </si>
  <si>
    <t xml:space="preserve">	360-47-994000031884</t>
  </si>
  <si>
    <t>https://community.secop.gov.co/Public/Tendering/ContractNoticePhases/View?PPI=CO1.PPI.32629739&amp;isFromPublicArea=True&amp;isModal=False</t>
  </si>
  <si>
    <t>PRESTACIÓN DE SERVICIOS LOGÍSTICOS PARA LA IMPLEMENTACIÓN DE ESCENARIOS DE MERCADOS CAMPESINOS, EN EL MARCO DEL CONTRATO INTERADMINISTRATIVO TRIPARTITA N° SDSI-CDCTI-183-2022/ACIDC-CDCTI-190-2022 (FONDECUN 22- 011), SUSCRITO ENTRE LA  AGENCIA DE COMERCIALIZACIÓN E INNOVACIÓN PARA EL DESARROLLO DE CUNDINAMARCA, LA SECRETARIA DE DESARROLLO E INCLUSIÓN SOCIAL DE CUNDINAMARCA Y EL FONDO DE DESARROLLO DE PROYECTOS DE CUNDINAMARCA - FONDECÚN</t>
  </si>
  <si>
    <t>https://community.secop.gov.co/Public/Tendering/ContractNoticePhases/View?PPI=CO1.PPI.32769922&amp;isFromPublicArea=True&amp;isModal=False</t>
  </si>
  <si>
    <t>ARRENDAMIENTO DEL ESPACIO FÍSICO DEL PISO 21 (OFICINA 21-01), EN EL EDIFICIO CENTRO INTERNACIONAL ANTES EDIFICIO BAVARIA DAVIVIENDA TORRE A, UBICADO EN LA AVENIDA CARRERA 10 No. 28 49, PARA EL FUNCIONAMIENTO DE LAS OFICINAS DE LA SEDE PRINCIPAL DEL FONDO DE DESARROLLO DE PROYECTOS DE CUNDINAMARCA - FONDECUN</t>
  </si>
  <si>
    <t>BERNAL PIRAQUIVE LTDA</t>
  </si>
  <si>
    <t>https://community.secop.gov.co/Public/Tendering/ContractNoticePhases/View?PPI=CO1.PPI.32712870&amp;isFromPublicArea=True&amp;isModal=False</t>
  </si>
  <si>
    <t>PRESTACIÓN DE SERVICIOS PROFESIONALES COMO ABOGADO ESPECIALIZADO PARA LA REALIZACIÓN DE ACTIVIDADES JURÍDICAS A CARGO DE LA SUBGERENCIA TÉCNICA DEL FONDO DE DESARROLLO DE PROYECTOS DE CUNDINAMARCA - FONDECÚN.</t>
  </si>
  <si>
    <t xml:space="preserve">	360-47-994000031930</t>
  </si>
  <si>
    <t>https://community.secop.gov.co/Public/Tendering/ContractNoticePhases/View?PPI=CO1.PPI.32718007&amp;isFromPublicArea=True&amp;isModal=False</t>
  </si>
  <si>
    <t>PRESTAR SERVICIOS DE REVISIÓN Y ANÁLISIS SOBRE EL DESARROLLO DE LAS OPERACIONES Y RESULTADOS DE LOS PROYECTOS EJECUTADOS DENTRO DEL PROGRAMA DE MEJORAMIENTO DE LA CALIDAD EDUCATIVA IMPLEMENTADO EN LAS INSTITUCIONES EDUCATIVAS OFICIALES FOCALIZADAS DEL DEPARTAMENTO DE CUNDINAMARCA DESDE EL AÑO 2021 HASTA EL 2024, EN EL MARCO DEL CONTRATO INTERADMINISTRATIVO CDCTI-116-2024 (FONDECUN 24-007)</t>
  </si>
  <si>
    <t>TEKNIDATA CONSULTORES S.A.S. BIC</t>
  </si>
  <si>
    <t>380 47 994000144337</t>
  </si>
  <si>
    <t>https://community.secop.gov.co/Public/Tendering/ContractNoticePhases/View?PPI=CO1.PPI.32851329&amp;isFromPublicArea=True&amp;isModal=False</t>
  </si>
  <si>
    <t>PRESTACIÓN DE SERVICIOS PROFESIONALES PARA BRINDAR ACOMPAÑAMIENTO EN LOS PROCESOS Y PROCEDIMIENTOS RELACIONADOS CON LA GESTIÓN ADMINISTRATIVA, PRESUPUESTAL Y FINANCIERA DE LA SUBGERENCIA TÉNICA DEL FONDO DE DESARROLLO DE PROYECTOS DE CUNDINAMARCA FONDECUN.</t>
  </si>
  <si>
    <t>MUÑOZ CASTAÑO SANDRA JANETH</t>
  </si>
  <si>
    <t>11-44-101229384</t>
  </si>
  <si>
    <t>https://community.secop.gov.co/Public/Tendering/ContractNoticePhases/View?PPI=CO1.PPI.32813354&amp;isFromPublicArea=True&amp;isModal=False</t>
  </si>
  <si>
    <t>PRESTACIÓN DE SERVICIOS PROFESIONALES PARA LA GERENCIA Y/O APOYO A LA SUPERVISIÓN DE CONTRATOS INTERADMINISTRATIVOS SUSCRITOS POR EL FONDO DE DESARROLLO DE PROYECTOS DE CUNDINAMARCA - FONDECÚN Y DIFERENTES ENTIDADES</t>
  </si>
  <si>
    <t>CASTRO ESCORCIA ALBA ROCIO</t>
  </si>
  <si>
    <t>360 47 994000031965</t>
  </si>
  <si>
    <t>https://community.secop.gov.co/Public/Tendering/ContractNoticePhases/View?PPI=CO1.PPI.32851924&amp;isFromPublicArea=True&amp;isModal=False</t>
  </si>
  <si>
    <t>PRESTACION DE SERVICIOS PROFESIONALES PARA LA REALIZACIÓN DE LAS ACTIVIDADES DE APOYO Y SEGUIMIENTO AL COMPONENTE TECNICO EN EL MARCO DE LA EJECUCION DEL CONTRATO INTERADMINISTRATIVO EPC-CI-451 DE 2023 (FONDECUN23-017) SUSCRITO ENTRE EMPRESAS PUBLICAS DE CUNDINAMARCA S.A E.S.P. Y EL FONDO DE DESARROLLO DE PROYECTOS DE CUNDINAMARCA -FONDECUN</t>
  </si>
  <si>
    <t xml:space="preserve">LUGO BOLAÑOS ALBEIRO </t>
  </si>
  <si>
    <t>https://community.secop.gov.co/Public/Tendering/ContractNoticePhases/View?PPI=CO1.PPI.33021195&amp;isFromPublicArea=True&amp;isModal=False</t>
  </si>
  <si>
    <t>PRESTACIÓN DE SERVICIOS PROFESIONALES PARA LA REALIZACIÓN DE LAS ACTIVIDADES ADMINISTRATIVAS Y FINANCIERAS EN EL MARCO DE LA EJECUCION DEL CONTRATO INTERADMINISTRATIVO N° EPC-CI-451 DE 2023 (FONDECUN23-017) SUSCRITO ENTRE EMPRESAS PUBLICAS DE CUNDINAMARCA S.A. E.S.P Y EL FONDO DE DESARROLLO DE PROYECTOS DE CUNDINAMARCA - FONDECUN</t>
  </si>
  <si>
    <t>COBALEDA TINICO PAULA ANDREA</t>
  </si>
  <si>
    <t>360 47 994000031970</t>
  </si>
  <si>
    <t>https://community.secop.gov.co/Public/Tendering/ContractNoticePhases/View?PPI=CO1.PPI.33020693&amp;isFromPublicArea=True&amp;isModal=False</t>
  </si>
  <si>
    <t>PRESTACIÓN DE SERVICIOS DE APOYO EN LA CORDINACIÓN PARA EL DESARROLLO DEL COMPONENTE INSTITUCIONAL Y DE DIFUSIÓN EN EL MARCO DE LA EJECUCIÓN DEL CONTRATO INTERADMINISTRATIVO N° EPC-CI-451 DE 2023 (FONDECUN23-017)SUSCRITO ENTRE EMPRESAS PUBLICAS DE CUNDINAMARCA S.A E.S.P Y EL FONDO DE DESARROLLO DE PROYECTOS DE CUNDINAMARCA - FONDECUN</t>
  </si>
  <si>
    <t>OBREGOSO RODRIGUEZ JEIMY PAOLA</t>
  </si>
  <si>
    <t>360 47 994000031976</t>
  </si>
  <si>
    <t>https://community.secop.gov.co/Public/Tendering/ContractNoticePhases/View?PPI=CO1.PPI.33022427&amp;isFromPublicArea=True&amp;isModal=False</t>
  </si>
  <si>
    <t>PRESTACIÓN DE SERVICIOS PROFESIONALES COMO COORDINADOR DE LOS CONTRATOS SUSCRITOS POR EL FONDO  DE DESARROLLO DE PROYECTOS DE CUNDINAMARCA- FONDECÚN</t>
  </si>
  <si>
    <t>DIAZ MARTINEZ EDWARD HERNANDO</t>
  </si>
  <si>
    <t>560-47-994000180453</t>
  </si>
  <si>
    <t>https://community.secop.gov.co/Public/Tendering/ContractNoticePhases/View?PPI=CO1.PPI.32917572&amp;isFromPublicArea=True&amp;isModal=False</t>
  </si>
  <si>
    <t>PRESTACIÓN DE SERVICIOS PROFESIONALES PARA LA REALIZACIÓN DE LAS ACTIVIDADES ADMINISTRATIVAS Y TÉCNICAS A CARGO DE LA SUBGERENCIA TÉCNICA DEL FONDO DE DESARROLLO DE PROYECTOS DE CUNDINAMARCA -  FONDECÚN.</t>
  </si>
  <si>
    <t>TOVAR VEGA ELIAN ALEJANDRO</t>
  </si>
  <si>
    <t xml:space="preserve">	360-47-9940000032002</t>
  </si>
  <si>
    <t>https://community.secop.gov.co/Public/Tendering/ContractNoticePhases/View?PPI=CO1.PPI.32935701&amp;isFromPublicArea=True&amp;isModal=False</t>
  </si>
  <si>
    <t>PRESTACIÓN DE SERVICIOS DE APOYO A LA GESTIÓN PARA ACTIVIDADES ADMINISTRATIVAS Y JURÍDICAS A CARGO DE LA SUBGERENCIA TÉCNICA DEL FONDO DE DESARROLLO DE PROYECTOS DE CUNDINAMARCA - FONDECÚN.</t>
  </si>
  <si>
    <t>SANABRIA JARAMILLO JOHANNA PAOLA</t>
  </si>
  <si>
    <t>360-47-994000032006</t>
  </si>
  <si>
    <t>https://community.secop.gov.co/Public/Tendering/ContractNoticePhases/View?PPI=CO1.PPI.32935967&amp;isFromPublicArea=True&amp;isModal=False</t>
  </si>
  <si>
    <t>PRESTACIÓN DE SERVICIOS DE APOYO A LA GESTIÓN PARA LIDERAR LAS ACTIVIDADES DE GESTIÓN OPERATIVA Y DOCUMENTAL A CARGO DE LA SUBGERENCIA TÉCNICA DEL FONDO DE DESARROLLO DE PROYECTOS DE CUNDINAMARCA - FONDECÚN.</t>
  </si>
  <si>
    <t>FERREIRA  ANDRES JOAQUIN</t>
  </si>
  <si>
    <t>360-47-994000032012</t>
  </si>
  <si>
    <t>https://community.secop.gov.co/Public/Tendering/ContractNoticePhases/View?PPI=CO1.PPI.32937369&amp;isFromPublicArea=True&amp;isModal=False</t>
  </si>
  <si>
    <t>PRESTACIÓN DE SERVICIOS DE APOYO A LA GESTIÓN PARA LA REALIZACIÓN DE ACTIVIDADES DOCUMENTALES Y JURÍDICAS A CARGO DE LA SUBGERENCIA TÉCNICA DEL FONDO DE DESARROLLO DE PROYECTOS DE CUNDINAMARCA - FONDECÚN.</t>
  </si>
  <si>
    <t>RODRIGUEZ MORA MARTIN EMILIO</t>
  </si>
  <si>
    <t xml:space="preserve">	360-47-994000032007</t>
  </si>
  <si>
    <t>https://community.secop.gov.co/Public/Tendering/ContractNoticePhases/View?PPI=CO1.PPI.32942655&amp;isFromPublicArea=True&amp;isModal=False</t>
  </si>
  <si>
    <t>PRESTACIÓN DE SERVICIOS PROFESIONALES PARA LA REALIZACIÓN DE ACTIVIDADES ADMINISTRATIVAS Y FINANCIERAS A CARGO DE LA SUBGERENCIA TÉCNICA DEL FONDO DE DESARROLLO DE PROYECTOS DE CUNDINAMARCA - FONDECÚN.</t>
  </si>
  <si>
    <t xml:space="preserve">CAMACHO PAJARO ALFONSO </t>
  </si>
  <si>
    <t xml:space="preserve">	360-47-994000032009</t>
  </si>
  <si>
    <t>https://community.secop.gov.co/Public/Tendering/ContractNoticePhases/View?PPI=CO1.PPI.32936393&amp;isFromPublicArea=True&amp;isModal=False</t>
  </si>
  <si>
    <t>PRESTACIÓN DE SERVICIOS DE APOYO A LA GESTIÓN PARA LA REALIZACIÓN DE ACTIVIDADES OPERATIVAS Y DOCUMENTALES A CARGO DE LA SUBGERENCIA TÉCNICA DEL FONDO DE DESARROLLO DE PROYECTOS DE CUNDINAMARCA - FONDECÚN.</t>
  </si>
  <si>
    <t>ARIAS RAMIREZ ADRIANA LIZETH</t>
  </si>
  <si>
    <t xml:space="preserve">	360-47-994000032010</t>
  </si>
  <si>
    <t>https://community.secop.gov.co/Public/Tendering/ContractNoticePhases/View?PPI=CO1.PPI.32939348&amp;isFromPublicArea=True&amp;isModal=False</t>
  </si>
  <si>
    <t>PRESTAR LOS SERVICIOS DE IMPRESIÓN DE EJEMPLARES DEL PLAN DE DESARROLLO MUNICIPAL DE SOACHA 2024-2028, EN DESARROLLO DEL CONTRATO Nro. 0176 de 2024 (FONDECUN 2024-002) SUSCRITO ENTRE LA SECRETARIA DE PLANEACIÓN Y ORDENAMIENTO TERRITORIAL DE SOACHA Y FONDECUN.</t>
  </si>
  <si>
    <t>COMERCIALIZADORA PUBLINAUTICOS SAS</t>
  </si>
  <si>
    <t>14-40-101065918</t>
  </si>
  <si>
    <t>https://community.secop.gov.co/Public/Tendering/ContractNoticePhases/View?PPI=CO1.PPI.32996949&amp;isFromPublicArea=True&amp;isModal=False</t>
  </si>
  <si>
    <t>PRESTACIÓN DE SERVICIOS DE APOYO A LA GESTIÓN OPERATIVA Y DOCUMENTAL DEL PROGRAMA ALCANTARILLADO AL CAMPO, EN EL MARCO DE LA EJECUCIÓN DEL CONTRATO INTERADMINISTRATIVO N° EPC-CI-451 DE 2023 (FONDECUN 23-017), SUSCRITO ENTRE EMPRESAS PÚBLICAS DE CUNDINAMARCA S.A E.S.P Y EL FONDO DE DESARROLLO DE PROYECTOS DE CUNDINAMARCA - FONDECUN</t>
  </si>
  <si>
    <t>ORDOÑEZ TRIANA KAREN LORENA</t>
  </si>
  <si>
    <t>https://community.secop.gov.co/Public/Tendering/ContractNoticePhases/View?PPI=CO1.PPI.33021024&amp;isFromPublicArea=True&amp;isModal=False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</si>
  <si>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CUNDINAMARCA S.A E.S.P Y EL FONDO DE DESARROLLO DE PROYECTOS DE CUNDINAMARCA - FONDECUN.</t>
  </si>
  <si>
    <t>BASTO CARABALLO MARIA CAMILA</t>
  </si>
  <si>
    <t>https://community.secop.gov.co/Public/Tendering/ContractNoticePhases/View?PPI=CO1.PPI.33021045&amp;isFromPublicArea=True&amp;isModal=False</t>
  </si>
  <si>
    <t xml:space="preserve">FALTA POLIZA Y APROBACION DE POLIZAS DE LOS MODIFICATORIOS </t>
  </si>
  <si>
    <t>PRESTACIÓN DE SERVICIOS PROFESIONALES PARA REALIZAR ACTIVIDADES DE SEGUIMIENTO Y COORDINACIÓN DEL COMPONENTE TÉCNICO EN EL MARCO DEL PROGRAMA ALCANTARILLADO AL CAMPO 2023, EN EJECUCIÓN DEL CONTRATO INTERADMINISTRATIVO No. EPC-CI-451-2023 (FONDECUN 23-017), SUSCRITO ENTRE EMPRESAS PUBLICAS DE CUNDINAMARCA S.A. E.S.P. Y EL FONDO DE DESARROLLO DE PROYECTOS DE CUNDINAMARCA FONDECUN.</t>
  </si>
  <si>
    <t>CRUZ  PADILLA JAIDY  JOHANA</t>
  </si>
  <si>
    <t>https://community.secop.gov.co/Public/Tendering/ContractNoticePhases/View?PPI=CO1.PPI.33021087&amp;isFromPublicArea=True&amp;isModal=False</t>
  </si>
  <si>
    <t>PRESTACIÓN DE SERVICIOS PROFESIONALES PARA APOYAR LA REALIZACIÓN DE LAS ACTIVIDADES DE FORTALECIMIENTO SOCIAL ESTABLECIDAS EN EL MARCO DEL PROGRAMA ALCANTARILLADO AL CAMPO 2023, EN EJECUCIÓN DEL CONTRATO INTERADMINISTRATIVO No. EPC-CI-451-2023 (FONDECUN 23-017), SUSCRITO ENTRE EMPRESAS PÚBLICAS DE CUNDINAMARCA S.A E.S.P Y EL FONDO DE DESARROLLO DE PROYECTOS DE CUNDINAMARCA - FONDECÚN.</t>
  </si>
  <si>
    <t>BELLO QUINTERO JULY ANDREA</t>
  </si>
  <si>
    <t>360- 47- 994000032070</t>
  </si>
  <si>
    <t>JUAN CAMILO ROJAS</t>
  </si>
  <si>
    <t>https://community.secop.gov.co/Public/Tendering/ContractNoticePhases/View?PPI=CO1.PPI.33022462&amp;isFromPublicArea=True&amp;isModal=False</t>
  </si>
  <si>
    <t>ARRENDAMIENTO DE EQUIPOS DE COMUNICACIÓN, LICENCIAS CON SU RESPECTIVA PLATAFORMA DE MONITOREO E INTERCOMUNICACION SELF SECURITY PARA EL GRUPO DE GESTORES DE MOVILIDAD EN EL MARCO DE LA EJECUCION DEL CONTRATO INTERADMINISTRATIVO No. CI20240559 (FONDECÚN 24-008), SUSCRITO ENTRE EL MUNICIPIO DE FUNZA Y EL FONDO DE DESARROLLO DE PROYECTOS DE CUNDINAMARCA  FONDECÚN.</t>
  </si>
  <si>
    <t>MB TRADE COMPANY S.A.S.</t>
  </si>
  <si>
    <t>560- 47-994000180566</t>
  </si>
  <si>
    <t>https://community.secop.gov.co/Public/Tendering/ContractNoticePhases/View?PPI=CO1.PPI.33393967&amp;isFromPublicArea=True&amp;isModal=False</t>
  </si>
  <si>
    <t>REYES VARGAS ROBERT DAVID</t>
  </si>
  <si>
    <t xml:space="preserve">	560-47-994000180603</t>
  </si>
  <si>
    <t>https://community.secop.gov.co/Public/Tendering/ContractNoticePhases/View?PPI=CO1.PPI.32995152&amp;isFromPublicArea=True&amp;isModal=False</t>
  </si>
  <si>
    <t>ARRENDAMIENTO DEL ESPACIO FÍSICO DEL PISO 20 CORRESPONDIENTE A LA OFICINA 20-02 Y DEL PARQUEADERO 47 DEL EDIFICIO CENTRO INTERNACIONAL ANTES EDIFICIO BAVARIA  DAVIVIENDA TORRE A, AVENIDA CARRERA 10 No. 28  49 DE BOGOTÁ, PARA EL FUNCIONAMIENTO DE LA ENTIDAD DE LA SEDE PRINCIPAL DEL FONDO DE DESARROLLO DE PROYECTOS DE CUNDINAMARCA  FONDECÚN</t>
  </si>
  <si>
    <t>BENDICIONES ARCILA S. EN C.S</t>
  </si>
  <si>
    <t>https://community.secop.gov.co/Public/Tendering/ContractNoticePhases/View?PPI=CO1.PPI.32996422&amp;isFromPublicArea=True&amp;isModal=False</t>
  </si>
  <si>
    <t>PRESTACIÓN DE SERVICIOS PROFESIONALES PARA LA GERENCIA Y/O APOYO A LA SUPERVISIÓN DE CONTRATOS  INTERADMINISTRATIVOS SUSCRITOS POR EL FONDO DE DESARROLLO DE PROYECTOS DE CUNDINAMARCA - FONDECÚN Y DIFERENTES ENTIDADES</t>
  </si>
  <si>
    <t>MAYORGA RINCON NESTOR AURELIO</t>
  </si>
  <si>
    <t xml:space="preserve">	360-47-994000032068</t>
  </si>
  <si>
    <t>https://community.secop.gov.co/Public/Tendering/ContractNoticePhases/View?PPI=CO1.PPI.33041445&amp;isFromPublicArea=True&amp;isModal=False</t>
  </si>
  <si>
    <t>PRESTACIÓN DE SERVICIOS PARA LA GESTIÓN INMOBILIARIA, EN EL MARCO DEL CONTRATO INTERADMINISTRATIVO No DCC.DGR.CTO-INTER-040-2024 (FONDECUN 24-010), SUSCRITO ENTRE LA DEFENSA CIVIL COLOMBIANA Y EL FONDO DE DESARROLLO DE PROYECTOS DE CUNDINAMARCA  FONDECÚN.</t>
  </si>
  <si>
    <t>GESTION RURAL INTEGRAL SAS</t>
  </si>
  <si>
    <t>360 47 994000032074</t>
  </si>
  <si>
    <t>https://community.secop.gov.co/Public/Tendering/ContractNoticePhases/View?PPI=CO1.PPI.33099425&amp;isFromPublicArea=True&amp;isModal=False</t>
  </si>
  <si>
    <t>APROBACION DE POLIZA</t>
  </si>
  <si>
    <t>PRESTACIÓN DE SERVICIOS LOGÍSTICOS PARA LA PREPRODUCCIÓN, PRODUCCIÓN Y POSTPRODUCCIÓN DE COMUNICACIÓN AUDIOVISUAL Y STREAMING DURANTE LA CELEBRACIÓN DEL CUMPLEAÑOS DEL DEPARTAMENTO DE CUNDINAMARCA EN EL MARCO DEL CONTRATO INTERADMINISTRATIVO No. SH-CDCTI3812024SPCCDCTI-0772024 (FONDECUN 24-012) SUSCRITO ENTRE EL DEPARTAMENTO DE CUNDINAMARCA  SECRETARIA DE HACIENDA, LA SECRETARIA DE PRENSA Y EL FONDO DE DESARROLLO DE PROYECTOS DE CUNDINAMARCA  FONDECUN.</t>
  </si>
  <si>
    <t>PUBLIC VISION S A S</t>
  </si>
  <si>
    <t>https://community.secop.gov.co/Public/Tendering/ContractNoticePhases/View?PPI=CO1.PPI.33157580&amp;isFromPublicArea=True&amp;isModal=False</t>
  </si>
  <si>
    <t>PRESTAR SERVICIOS PROFESIONALES JURÍDICOS ESPECIALIZADOS DE AESORIA Y ACOMPAÑAMIENTO EN LOS ASUNTOS QUE SON COMPETENCIA DEL GERENTE GENERAL Y LA OFICINA ASESORA JURÍDICA DEL FONDO DE DESARROLLO DE PROYECTOS DE CUNDINAMARCA - FONDECUN, PARA A OPTIMIZACIÓN DE LA GESTIÓN JURIDICA, ASI COMO EN EL EJERCICIO DE LA REPRESENTACIÓN JUDICIAL Y EXTRAJUDICIAL EN EL MARCO DE LOS PROCESOS EN QUE SEA PARTE DE LA ENTIDAD.</t>
  </si>
  <si>
    <t>CABRERA, GARCÍA &amp; POVEDA ABOGADOS SAS</t>
  </si>
  <si>
    <t>CBC-100058164</t>
  </si>
  <si>
    <t>ALEJANDRO CORTES SALAZAR</t>
  </si>
  <si>
    <t>https://community.secop.gov.co/Public/Tendering/ContractNoticePhases/View?PPI=CO1.PPI.33065123&amp;isFromPublicArea=True&amp;isModal=False</t>
  </si>
  <si>
    <t>PRESTACIÓN DE SERVICIOS PROFESIONALES COMO ABOGADO (A) DEL FONDO DE DESARROLLO DE PROYECTOS DE CUNDINAMARCA - FONDECUN.</t>
  </si>
  <si>
    <t>MARTINEZ GARZON JOHANNS ALEXANDER</t>
  </si>
  <si>
    <t>360 47 994000032090</t>
  </si>
  <si>
    <t>https://community.secop.gov.co/Public/Tendering/ContractNoticePhases/View?PPI=CO1.PPI.33072699&amp;isFromPublicArea=True&amp;isModal=False</t>
  </si>
  <si>
    <t>PRESTACIÓN DE SERVICIOS PROFESIONALES COMO ABOGADO (A) DEL FONDO DE DESARROLLO DE PROYECTOS DE CUNDINAMARCA - FONDECUN</t>
  </si>
  <si>
    <t>CORTES SALAZAR BRANDON  ALEJANDRO</t>
  </si>
  <si>
    <t>560 47 994000180725</t>
  </si>
  <si>
    <t>https://community.secop.gov.co/Public/Tendering/ContractNoticePhases/View?PPI=CO1.PPI.33072972&amp;isFromPublicArea=True&amp;isModal=False</t>
  </si>
  <si>
    <t>PRESTACIÓN DE SERVICIOS PROFESIONALES PARA EL APOYO A LOS PROCESOS DE GESTIÓN DOCUMENTAL DE LA SUBGERENCIA TÉCNICA DEL FONDO DE DESARROLLO DE PROYECTOS DE CUNDINAMARCA- FONDECÚN</t>
  </si>
  <si>
    <t>CRISTANCHO PALMA GINNA ALEJANDRA</t>
  </si>
  <si>
    <t>560 47 994000180761</t>
  </si>
  <si>
    <t>https://community.secop.gov.co/Public/Tendering/ContractNoticePhases/View?PPI=CO1.PPI.33096449&amp;isFromPublicArea=True&amp;isModal=False</t>
  </si>
  <si>
    <t>ALQUILER DE EQUIPOS TECNOLÓGICOS Y PERIFÉRICOS CON INSTALACIÓN, CONFIGURACIÓN Y MANTENIMIENTO PARA EL FONDO DE DESARROLLO DE PROYECTOS DE CUNDINAMARCA - FONDECUN</t>
  </si>
  <si>
    <t>NECSOFTPC S.A.S</t>
  </si>
  <si>
    <t xml:space="preserve">	NB-100333431</t>
  </si>
  <si>
    <t>PRESTACIÓN DE SERVICIOS PROFESIONALES COMO GERENTE Y/O SUPERVISOR DE CONTRATOS Y/O CONVENIOS EN EL MARCO DE LA EJECUCIÓN DEL CONTRATO INTERADMINISTRATIVO No. EPC-CI-451-2023 (FONDECUN 23-017), SUSCRITO ENTRE EMPRESAS PUBLICAS DE CUNDINAMARCA S.A. E.S.P. Y EL FONDO DE DESARROLLO DE PROYECTOS DE CUNDINAMARCA FONDECUN.</t>
  </si>
  <si>
    <t xml:space="preserve">REYES MUR GEOVANNY </t>
  </si>
  <si>
    <t>360 47 994000032108</t>
  </si>
  <si>
    <t>https://community.secop.gov.co/Public/Tendering/ContractNoticePhases/View?PPI=CO1.PPI.33294018&amp;isFromPublicArea=True&amp;isModal=False</t>
  </si>
  <si>
    <t>PRESTACIÓN DE SERVICIOS PROFESIONALES COMO ABOGADO ESPECIALIZADO EN EL MARCO DE LA EJECUCIÓN DEL PROGRAMA ALCANTARILLADO AL CAMPO SUSCRITO ENTRE EMPRESAS PÚBLICAS DE CUNDINAMARCA Y EL FONDO DE DESARROLLO DE PROYECTOS DE CUNDINAMARCA  FONDECÚN</t>
  </si>
  <si>
    <t xml:space="preserve">AGUIRRE  RODRIGUEZ YAQUELINE </t>
  </si>
  <si>
    <t>360 47 994000032107</t>
  </si>
  <si>
    <t>https://community.secop.gov.co/Public/Tendering/ContractNoticePhases/View?PPI=CO1.PPI.33295187&amp;isFromPublicArea=True&amp;isModal=False</t>
  </si>
  <si>
    <t>PRESTACIÓN DE SERVICIOS PROFESIONALES COMO ABOGADO DE APOYO DEL PROGRAMA ALCANTARILLADO AL CAMPO, EN EL MARCO DE LA EJECUCIÓN DEL CONTRATO INTERADMINISTRATIVO EPCCI-451 DE 2023 (FONDECUN 23-017) SUSCRITO ENTRE EMPRESAS PÚBLICAS DE CUNDINAMARCA S.A E.S.P. Y EL FONDO DE DESARROLLO DE PROYECTOS DE CUNDINAMARCA  FONDECÚN</t>
  </si>
  <si>
    <t>ROJAS MARTINEZ JUAN CAMILO</t>
  </si>
  <si>
    <t>360 47 994000032143</t>
  </si>
  <si>
    <t>https://community.secop.gov.co/Public/Tendering/ContractNoticePhases/View?PPI=CO1.PPI.33295311&amp;isFromPublicArea=True&amp;isModal=False</t>
  </si>
  <si>
    <t>PRESTACIÓN DE SERVICIOS PROFESIONALES COMO COORDINADOR DE LOS CONTRATOS SUSCRITOS POR EL FONDO DE DESARROLLO DE PROYECTOS DE CUNDINAMARCA- FONDECÚN</t>
  </si>
  <si>
    <t xml:space="preserve">SERRANO ROMERO MARISOL </t>
  </si>
  <si>
    <t>CBS-100000344</t>
  </si>
  <si>
    <t>https://community.secop.gov.co/Public/Tendering/ContractNoticePhases/View?PPI=CO1.PPI.33192150&amp;isFromPublicArea=True&amp;isModal=False</t>
  </si>
  <si>
    <t>MEZA ZAMBRANO CARMEN CECILIA</t>
  </si>
  <si>
    <t>NB-100334657</t>
  </si>
  <si>
    <t>https://community.secop.gov.co/Public/Tendering/ContractNoticePhases/View?PPI=CO1.PPI.33207182&amp;isFromPublicArea=True&amp;isModal=False</t>
  </si>
  <si>
    <t>AVELLANEDA SIERRA JHOLMAN CAMILO</t>
  </si>
  <si>
    <t>360 47 994000032156</t>
  </si>
  <si>
    <t>https://community.secop.gov.co/Public/Tendering/ContractNoticePhases/View?PPI=CO1.PPI.33208648&amp;isFromPublicArea=True&amp;isModal=False</t>
  </si>
  <si>
    <t>ADQUISICIÓN DE MATERIAL POP, PRENDAS DE VESTIR Y KIT BÁSICO DE FONTANERIA EN EL MARCO DE LA EJECUCIÓN DEL CONTRATO INTERADMINISTRATIVO EPC CI 451 DE 2023 (FONDECÚN 23-017), SUSCRITO ENTRE EMPRESAS PÚBLICAS DE CUNDINAMARCA S.A. ESP- EPC Y EL FONDO DE DESARROLLO DE PROYECTOS DE CUNDINAMARCA- FONDECUN</t>
  </si>
  <si>
    <t>KA J S SAS</t>
  </si>
  <si>
    <t>11-45-101147327</t>
  </si>
  <si>
    <t>JUAN CAMILO ROJAS MARTÍNEZ</t>
  </si>
  <si>
    <t>https://community.secop.gov.co/Public/Tendering/ContractNoticePhases/View?PPI=CO1.PPI.33295354&amp;isFromPublicArea=True&amp;isModal=False</t>
  </si>
  <si>
    <t>PRESTAR SERVICIOS PROFESIONALES DE ASESORÍA JURÍDICA A LA SUBGERENCIA TÉCNICA DEL FONDO DE DESARROLLO DE PROYECTOS DE CUNDINAMARCA  FONDECÚN.</t>
  </si>
  <si>
    <t>TOVAR SOTO NICOLE KAROLAYN</t>
  </si>
  <si>
    <t>360 47 994000032273</t>
  </si>
  <si>
    <t>https://community.secop.gov.co/Public/Tendering/ContractNoticePhases/View?PPI=CO1.PPI.33293038&amp;isFromPublicArea=True&amp;isModal=False</t>
  </si>
  <si>
    <t>PRESTACIÓN DE SERVICIOS PROFESIONALES PARA REALIZAR LA SUPERVISIÓN TÉCNICA, ADMINISTRATIVA Y FINANCIERA DE LOS CONTRATOS Y/O CONVENIOS CELEBRADOS EN EL MARCO DE LA EJECUCIÓN DEL CONTRATO INTERADMINISTRATIVO No. EPC-CI-451-2023 (FONDECUN 23-017), SUSCRITO ENTRE EMPRESAS PÚBLICAS DE CUNDINAMARCA S.A E.S.P Y EL FONDO DE DESARROLLO DE PROYECTOS DE CUNDINAMARCA  FONDECUN.</t>
  </si>
  <si>
    <t>GUARIN PENAGOS JULIAN HERNAN</t>
  </si>
  <si>
    <t>11-45-101147349</t>
  </si>
  <si>
    <t>https://community.secop.gov.co/Public/Tendering/ContractNoticePhases/View?PPI=CO1.PPI.33393577&amp;isFromPublicArea=True&amp;isModal=False</t>
  </si>
  <si>
    <t>ADQUISICION DE EQUIPOS TECNOLOGICOS Y LICENCIAS EN EL MARCO DEL CONTRATO INTERADMINISTRATIVO No SH-CDCTI-381-2024-SPC-CDCTI-077-2024 (FONDECUN 24-012) SUSCRITO ENTRE EL DEPARTAMENTO DE CUNDINAMARCA - SECRETARIA DE HACIENDA, EL DEPARTAMENTO DE CUNDINAMARCA - SECRETARIA DE PRENSA Y COMUNICACIONES Y EL FONDO DE DESARROLLO DE PROYECTOS DE CUNDINAMARCA - FONDECUN</t>
  </si>
  <si>
    <t>BF PRODUCCIONES</t>
  </si>
  <si>
    <t>11-45-101147357</t>
  </si>
  <si>
    <t>https://community.secop.gov.co/Public/Tendering/ContractNoticePhases/View?PPI=CO1.PPI.33392679&amp;isFromPublicArea=True&amp;isModal=False</t>
  </si>
  <si>
    <t>PRESTACIÓN DE SERVICIOS PARA LA DIVULGACIÓN Y DIFUSIÓN DE CONTENIDO INSTITUCIONAL DE LA SECRETARIA DE PRENSA Y COMUNICACIONES Y LA SECRETARIA DE HACIENDA DEL DEPARTAMENTO DE CUNDINAMARCA, EN PROGRAMAS Y/O ESPACIOS DE RADIO REGIONAL,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</si>
  <si>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TREBOL GLOBAL GROUP SAS</t>
  </si>
  <si>
    <t>BCH-100036480_x000D_</t>
  </si>
  <si>
    <t>https://community.secop.gov.co/Public/Tendering/ContractNoticePhases/View?PPI=CO1.PPI.33393508&amp;isFromPublicArea=True&amp;isModal=False</t>
  </si>
  <si>
    <t>PRESTACIÓN DE SERVICIOS PARA LA DIVULGACIÓN Y DIFUSIÓN DE CONTENIDO INSTITUCIONAL DE LA SECRETARIA DE PRENSA Y COMUNICACIONES Y LA SECRETARIA DE HACIENDA DEL DEPARTAMENTO DE CUNDINAMARCA, EN PERIÓDICOS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</si>
  <si>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ANILLO CREATIVO SAS</t>
  </si>
  <si>
    <t xml:space="preserve">11-45-101147361 </t>
  </si>
  <si>
    <t>https://community.secop.gov.co/Public/Tendering/ContractNoticePhases/View?PPI=CO1.PPI.33392647&amp;isFromPublicArea=True&amp;isModal=False</t>
  </si>
  <si>
    <t>PRESTACIÓN DE SERVICIOS PARA LA DIVULGACIÓN Y DIFUSIÓN DE CONTENIDO INSTITUCIONAL DE LA SECRETARIA DE PRENSA Y COMUNICACIONES Y LA SECRETARIA DE HACIENDA DEL DEPARTAMENTO DE CUNDINAMARCA, EN PAGINAS WEB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</si>
  <si>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AMAPOLA AZUL GRUPO CREATIVO SAS</t>
  </si>
  <si>
    <t>360 47 994000032300</t>
  </si>
  <si>
    <t>https://community.secop.gov.co/Public/Tendering/ContractNoticePhases/View?PPI=CO1.PPI.33608070&amp;isFromPublicArea=True&amp;isModal=False</t>
  </si>
  <si>
    <t>PRESTACIÓN DE SERVICIOS PROFESIONALES DE REVISORÍA FISCAL PARA EL FONDO DE DESARROLLO DE PROYECTOS DE CUNDINAMARCA - FONDECÚN.</t>
  </si>
  <si>
    <t>MULTISERVI CONSULTORES LTDA</t>
  </si>
  <si>
    <t>14-46-101120898</t>
  </si>
  <si>
    <t>https://community.secop.gov.co/Public/Tendering/ContractNoticePhases/View?PPI=CO1.PPI.33322837&amp;isFromPublicArea=True&amp;isModal=False</t>
  </si>
  <si>
    <t>PRESTACIÓN DE SERVICIOS PROFESIONALES COMO ABOGADO DE LA SUBGERENCIA TÉCNICA DEL FONDO DE DESARROLLO DE PROYECTOS DE CUNDINAMARCA- FONDECÚN</t>
  </si>
  <si>
    <t xml:space="preserve">AVILA CASTELLANOS ALVARO </t>
  </si>
  <si>
    <t>600 47 994000073005</t>
  </si>
  <si>
    <t>https://community.secop.gov.co/Public/Tendering/ContractNoticePhases/View?PPI=CO1.PPI.33338370&amp;isFromPublicArea=True&amp;isModal=False</t>
  </si>
  <si>
    <t xml:space="preserve">OJEDA  MOSCOSO ERIKA  JOHANA </t>
  </si>
  <si>
    <t>360 47 994000032372</t>
  </si>
  <si>
    <t>https://community.secop.gov.co/Public/Tendering/ContractNoticePhases/View?PPI=CO1.PPI.33611232&amp;isFromPublicArea=True&amp;isModal=False</t>
  </si>
  <si>
    <t>OROZCO SANTOS DIANA MARCELA</t>
  </si>
  <si>
    <t>360 47 994000032371</t>
  </si>
  <si>
    <t>https://community.secop.gov.co/Public/Tendering/ContractNoticePhases/View?PPI=CO1.PPI.33608482&amp;isFromPublicArea=True&amp;isModal=False</t>
  </si>
  <si>
    <t>OSORIO ORTIZ ADRIANA  PAOLA</t>
  </si>
  <si>
    <t>360 47 994000032368</t>
  </si>
  <si>
    <t>https://community.secop.gov.co/Public/Tendering/ContractNoticePhases/View?PPI=CO1.PPI.33609136&amp;isFromPublicArea=True&amp;isModal=False</t>
  </si>
  <si>
    <t>PRESTACIÓN DE SERVICIOS DE APOYO A LA GESTIÓN EN EL MARCO DEL CONTRATO INTERADMINISTRATIVO NO. DCC.DGR.CTO-INTER-040-2024 (FONDECUN 24-010), SUSCRITO ENTRE LA DEFENSA CIVIL COLOMBIANA Y EL FONDO DE DESARROLLO DE PROYECTOS DE CUNDINAMARCA- FONDECÚN</t>
  </si>
  <si>
    <t>JULIÁN CAMILO GIRALDO COLMENARES</t>
  </si>
  <si>
    <t xml:space="preserve">	360-47-994000032587</t>
  </si>
  <si>
    <t>https://community.secop.gov.co/Public/Tendering/ContractNoticePhases/View?PPI=CO1.PPI.33482323&amp;isFromPublicArea=True&amp;isModal=False</t>
  </si>
  <si>
    <t>PRESTACIÓN DE SERVICIOS PROFESIONALES COMO ABOGADO EN EL MARCO DEL CONTRATO INTERADMINISTRATIVO NO.DCC.DGR.CTOINTER- 040-2024(FONDECUN 24-010), SUSCRITO ENTRE DEFENSA CIVIL COLOMBIANA -Y EL FONDO
DE DESARROLLO DE PROYECTOS DE CUNDINAMARCA- FONDECUN.</t>
  </si>
  <si>
    <t>360-47-994000032654</t>
  </si>
  <si>
    <t>https://community.secop.gov.co/Public/Tendering/ContractNoticePhases/View?PPI=CO1.PPI.33517858&amp;isFromPublicArea=True&amp;isModal=False</t>
  </si>
  <si>
    <t>PRESTACIÓN DE SERVICIOS DE APOYO A LA GESTIÓN OPERATIVA Y DOCUMENTAL EN EL MARCO
DE LA EJECUCIÓN DEL CONTRATO INTERADMINISTRATIVO EPC-CI-451 DE 2023 (FONDECÚN 23-017)
SUSCRITO ENTRE EMPRESAS PÚBLICAS DE CUNDINAMARCA S.A E.S.P. Y EL FONDO DE
DESARROLLO DE PROYECTOS DE CUNDINAMARCA – FONDECÚN.</t>
  </si>
  <si>
    <t>AMPARO MONZÓN RODRÍGUEZ</t>
  </si>
  <si>
    <t xml:space="preserve">	17-45-101053030</t>
  </si>
  <si>
    <t>https://community.secop.gov.co/Public/Tendering/ContractNoticePhases/View?PPI=CO1.PPI.33543394&amp;isFromPublicArea=True&amp;isModal=False</t>
  </si>
  <si>
    <t>PRESTACIÓN DE SERVICIOS DE APOYO A LA GESTIÓN ADMINISTRATIVA DEL PROGRAMA
ALCANTARILLADO AL CAMPO EN EL MARCO DE LA EJECUCIÓN DEL CONTRATO
INTERADMINISTRATIVO EPC-CI-451 de 2023 (FONDECÚN 23-017), SUSCRITO ENTRE EMPRESAS
PÚBLICAS DE CUNDINAMARCA S.A E.S.P. Y EL FONDO DE DESARROLLO DE PROYECTOS
DECUNDINAMARCA – FONDECÚN</t>
  </si>
  <si>
    <t>BRAYAN FABIAN CIFUENTES SANCHEZ</t>
  </si>
  <si>
    <t xml:space="preserve">	17 45 101053022</t>
  </si>
  <si>
    <t>https://community.secop.gov.co/Public/Tendering/ContractNoticePhases/View?PPI=CO1.PPI.33547292&amp;isFromPublicArea=True&amp;isModal=False</t>
  </si>
  <si>
    <t xml:space="preserve">PRESTACIÓN DE SERVICIOS PROFESIONALES PARA EL APOYO TÉCNICO Y LA REALIZACIÓN DE LEVANTAMIENTOS TOPOGRÁFICOS PARA REDES DE ALCANTARILLADO RURAL EN EL MARCO DEL PROGRAMA ALCANTARILLADO AL CAMPO 2023, EN EJECUCIÓN DEL CONTRATO INTERADMINISTRATIVO NO. EPC-CI-451 2023 (FONDECUN 23-017),SUSCRITO ENTRE EMPRESAS PÚBLICAS DE CUNDINAMARCA S.A E.S.P. Y EL FONDO DE DESARROLLO DE PROYECTOS DE CUNDINAMARCA FONDECÚN.
</t>
  </si>
  <si>
    <t>ALFONSO CAMARGO GOMEZ</t>
  </si>
  <si>
    <t xml:space="preserve">	360 47 994000032777</t>
  </si>
  <si>
    <t>https://community.secop.gov.co/Public/Tendering/ContractNoticePhases/View?PPI=CO1.PPI.33552680&amp;isFromPublicArea=True&amp;isModal=False</t>
  </si>
  <si>
    <t>PRESTACIÓN DE SERVICIOS PROFESIONALES COMO ABOGADO PARA APOYAR LA LIQUIDACIÓN DE LOS CONTRATOS SUSCRITOS POR EL FONDO DE DESARROLLO DE PROYECTOS DE CUNDINAMARCA.</t>
  </si>
  <si>
    <t xml:space="preserve">	17-44-101215716</t>
  </si>
  <si>
    <t>https://community.secop.gov.co/Public/Tendering/ContractNoticePhases/View?PPI=CO1.PPI.33547227&amp;isFromPublicArea=True&amp;isModal=False</t>
  </si>
  <si>
    <t>PRESTACIÓN DE SERVICIOS PROFESIONALES COMO ABOGADO PARA APOYAR LAS ACTIVIDADES DE CONTRATACIÓN DE LA OFICINA ASESORA JURIDICA DEL FONDO DE DESARROLLO DE PROYECTOS DE CUNDINAMARCA- FONDECÚN.</t>
  </si>
  <si>
    <t xml:space="preserve">	17-44-101215715</t>
  </si>
  <si>
    <t>https://community.secop.gov.co/Public/Tendering/ContractNoticePhases/View?PPI=CO1.PPI.33547511&amp;isFromPublicArea=True&amp;isModal=False</t>
  </si>
  <si>
    <t>PRESTACIÓN DE SERVICIOS PROFESIONALES PARA EL APOYO TÉCNICO Y LA REALIZACIÓN DE LEVANTAMIENTOS TOPOGRÁFICOS PARA REDES DE ALCANTARILLADO RURAL EN EL MARCO DEL PROGRAMA ALCANTARILLADO AL CAMPO 2023, EN EJECUCIÓN DEL CONTRATO INTERADMINISTRATIVO NO. EPC-CI-451 2023 (FONDECUN 23-017) SUSCRITO ENTRE EMPRESAS PÚBLICAS DE CUNDINAMARCA S.A E.S.P. Y EL FONDO DE DESARROLLO DE PROYECTOS DE CUNDINAMARCA - FONDECÚN.</t>
  </si>
  <si>
    <t>JOSÉ DANIEL GUERRERO CADENA</t>
  </si>
  <si>
    <t xml:space="preserve">	360 47 994000032816</t>
  </si>
  <si>
    <t>https://community.secop.gov.co/Public/Tendering/ContractNoticePhases/View?PPI=CO1.PPI.33553203&amp;isFromPublicArea=True&amp;isModal=False</t>
  </si>
  <si>
    <t>JULIETH YICELA TRIANA PRIETO</t>
  </si>
  <si>
    <t xml:space="preserve">	17-46-101053027</t>
  </si>
  <si>
    <t>https://community.secop.gov.co/Public/Tendering/ContractNoticePhases/View?PPI=CO1.PPI.33551724&amp;isFromPublicArea=True&amp;isModal=False</t>
  </si>
  <si>
    <t>FREDDY SÁNCHEZ NIETO</t>
  </si>
  <si>
    <t>360 47 994000032811</t>
  </si>
  <si>
    <t>https://community.secop.gov.co/Public/Tendering/ContractNoticePhases/View?PPI=CO1.PPI.33552249&amp;isFromPublicArea=True&amp;isModal=False</t>
  </si>
  <si>
    <t>ADQUISICIÓN DE MOBILIARIO PARA LA CONTRALORIA GENERAL DE LA REPÚBLICA EN LA SEDE DE LA GERENCIA DEPARTAMENTAL COLEGIADA DE
NORTE DE SANTANDER DE ACUERDO AL CONTRATO INTERADMINISTRATIVO 1543 (FONDECÚN 23-021) CELEBRADO ENTRE LA CONTRALORIA GENERAL DE LA
REPÚBLICA Y EL FONDO DE PROYECTOS DE CUNDINAMARCA - FONDECUN.</t>
  </si>
  <si>
    <t>OFFIDISEÑOS SOLUCIONES INTEGRALES S.A.S.</t>
  </si>
  <si>
    <t>901.460.800-7</t>
  </si>
  <si>
    <t xml:space="preserve">	46047994000076572</t>
  </si>
  <si>
    <t>https://community.secop.gov.co/Public/Tendering/ContractNoticePhases/View?PPI=CO1.PPI.33594752&amp;isFromPublicArea=True&amp;isModal=False</t>
  </si>
  <si>
    <t>PRESTACIÓN DE SERVICIOS DE APOYO A LA GESTIÓN PARA EL DISEÑO EN IMPLEMENTACIÓN DE ESTRATEGIAS DE COMUNICACIÓN DEL FONDO DEDESARROLLO DE PROYECTOS DE CUNDINAMARCA - FONDECUN.</t>
  </si>
  <si>
    <t>JULIÁN ALEXANDER MORENO CUARTAS</t>
  </si>
  <si>
    <t xml:space="preserve">560-47-994000181498 </t>
  </si>
  <si>
    <t>https://community.secop.gov.co/Public/Tendering/ContractNoticePhases/View?PPI=CO1.PPI.33678980&amp;isFromPublicArea=True&amp;isModal=False</t>
  </si>
  <si>
    <t>CAMILO ANDRES JARAMILLO BERROCAL</t>
  </si>
  <si>
    <t>CHU-100027898</t>
  </si>
  <si>
    <t>https://community.secop.gov.co/Public/Tendering/ContractNoticePhases/View?PPI=CO1.PPI.33752746&amp;isFromPublicArea=True&amp;isModal=False</t>
  </si>
  <si>
    <t>22 de agosto de 2024</t>
  </si>
  <si>
    <t>PRESTACIÓN DE SERVICIOS PARA LA DIVULGACIÓN Y DIFUSIÓN DE CONTENIDO INSTITUCIONAL DE LA GOBERNACIÓN DE CUNDINAMARCA EN EL MARCO DEL CONTRATO INTERADMINISTRATIVO No. SH-CDCTI-381-2024-SPC-CDCTI-077-2024 (FONDECÚN 24- 012), SUSCRITO ENTRE EL DEPARTAMENTO DE CUNDINAMARCA -SECRETARÍA DE HACIENDA, EL DEPARTAMENTO DE CUNDINAMARCA - SECRETARÍA DE PRENSA Y COMUNICACIONES Y EL FONDO DE DESARROLLO DE PROYECTOS DE CUNDINAMARCA - FONDECÚN.</t>
  </si>
  <si>
    <t>CARACOL PRIMERA CADENA RADIAL COLOMBIANA S.A. (CARACOL S.A.)</t>
  </si>
  <si>
    <t xml:space="preserve">	1006001188101</t>
  </si>
  <si>
    <t>https://community.secop.gov.co/Public/Tendering/ContractNoticePhases/View?PPI=CO1.PPI.33798096&amp;isFromPublicArea=True&amp;isModal=False</t>
  </si>
  <si>
    <t xml:space="preserve">FUNCIONAMIENTO </t>
  </si>
  <si>
    <t>APOYO A LA GESTION</t>
  </si>
  <si>
    <t>PRESTACIÓN DE SERVICIOS DE APOYO A LA GESTIÓN PARA ACTIVIDADES ADMINISTRATIVAS, GESTIÓN DOCUMENTAL Y LIQUIDACIONES A CARGO DE LA SUBGERENCIA TÉCNICA DEL FONDO DE DESARROLLO DE PROYECTOS DE CUNDINAMARCA – FONDECUN</t>
  </si>
  <si>
    <t>KARLA VANESSA CORRALES SÁNCHEZ</t>
  </si>
  <si>
    <t>360-47-994000033121</t>
  </si>
  <si>
    <t>https://community.secop.gov.co/Public/Tendering/ContractNoticePhases/View?PPI=CO1.PPI.33826871&amp;isFromPublicArea=True&amp;isModal=False</t>
  </si>
  <si>
    <t>PRESTACIÓN DE SERVICIOS LOGISTICOS PARA LA PLANEACIÓN, ORGANIZACIÓN, METODOLOGÍA Y
EN GENERAL TODAS LAS ACTIVIDADES NECESARIAS DE SOCIALIZACIÓN Y EJECUCIÓN DE LAS
METAS Y PROYECTOS DEL PLAN DE DESARROLLO DEPARTAMENTAL, NECESARIOS PARA LA
REALIZACIÓN DEL EVENTO DE GRADO DE LA ESPECIALIZACIÓN EN GESTIÓN PÚBLICA EN EL MARCO
DEL CONTRATO INTERADMINISTRATIVO NO. 210 DE 2024 SUSCRITO ENTRE EL INSTITUTO
DEPARTAMENTAL DE ACCIÓN COMUNAL DE CUNDINAMARCA-IDACO Y EL FONDO DE DESARROLLO
DE PROYECTOS DE CUNDINAMARCA – FONDECÚN</t>
  </si>
  <si>
    <t>GRUPO RED MARKETING S.A.S.</t>
  </si>
  <si>
    <t>901.101.428-0</t>
  </si>
  <si>
    <t xml:space="preserve">	560-47-994000181758</t>
  </si>
  <si>
    <t xml:space="preserve">https://community.secop.gov.co/Public/Tendering/ContractNoticePhases/View?PPI=CO1.PPI.33839071&amp;isFromPublicArea=True&amp;isModal=False </t>
  </si>
  <si>
    <t>PRESTACIÓN DE SERVICIOS LOGÍSTICOS PARA EL DESARROLLO DE LAS ACCIONES Y ACTIVIDADES INSTITUCIONALES DE LA DIRECCIÓN DE PLANIFICACIÓN,GESTIÓN Y EJECUCIÓN DE PROYECTOS QUE APORTAN AL FORTALECIMIENTO DE LOS EJES DE
GOBERNANZA Y BUEN GOBIERNO, SEGURIDAD ALIMENTARIA Y DESARROLLO RURAL, INFRAESTRUCTURA DE TRANSPORTE, LOGÍSTICA Y MANEJO DE RIESGOS, EJE SUSTENTABILIDAD ECOSISTÉMICA Y MANEJO DEL RIESGO, EJE DE COMPETITIVIDAD Y PROYECCIÓN INTERNACIONAL.</t>
  </si>
  <si>
    <t>UMBOG CONSULTING &amp; SERVICES S.A.S.</t>
  </si>
  <si>
    <t>901.557.038-9,</t>
  </si>
  <si>
    <t xml:space="preserve">	14-47-101035408</t>
  </si>
  <si>
    <t xml:space="preserve"> https://community.secop.gov.co/Public/Tendering/ContractNoticePhases/View?PPI=CO1.PPI.33874597&amp;isFromPublicArea=True&amp;isModal=False </t>
  </si>
  <si>
    <t xml:space="preserve">SERVICIOS PROFESIONALES </t>
  </si>
  <si>
    <t>PRESTACIÓN DE SERVICIOS PROFESIONALES EN LOS PROCESOS DE TESORERIA Y CONTABILIDAD DE LA SUBGERENCIA ADMINISTRATIVA Y FINANCIERA DEL FONDO DE DESARROLLO DE PROYECTOS DE CUNDINAMARCA-FONDECÚN.</t>
  </si>
  <si>
    <t>CLAUDIA FARID CORREA VANEGAS</t>
  </si>
  <si>
    <t xml:space="preserve">	560 47 994000181855</t>
  </si>
  <si>
    <t>https://community.secop.gov.co/Public/Tendering/ContractNoticePhases/View?PPI=CO1.PPI.33898056&amp;isFromPublicArea=True&amp;isModal=False</t>
  </si>
  <si>
    <t>PRESTACIÓN DE SERVICIOS PROFESIONALES PARA LA ESTRUCTURACIÓN, EVALUACIÓN, EJECUCIÓN Y SEGUIMIENTO DE PROYECTOS DEL FONDO DE DESARROLLO DE PROYECTOS DE CUNDINAMARCA – FONDECÚN.</t>
  </si>
  <si>
    <t>360-47-994000033256</t>
  </si>
  <si>
    <t xml:space="preserve">https://community.secop.gov.co/Public/Tendering/ContractNoticePhases/View?PPI=CO1.PPI.33932749&amp;isFromPublicArea=True&amp;isModal=False </t>
  </si>
  <si>
    <t>PRESTACIÓN DE SERVICIOS PROFESIONALES COMO SUPERVISOR EN LA EJECUCIÓN DEL CONTRATO INTERADMINISTRATIVO No. SH-CDCTI-381-2024-SPC-CDCTI-077-2024 (FONDECÚN 24-012), Y SUS DERIVADOS, SUSCRITO ENTRE EL DEPARTAMENTO DE CUNDINAMARCA -SECRETARÍA DE HACIENDA, EL DEPARTAMENTO DE CUNDINAMARCA – SECRETARÍA DE PRENSA Y COMUNICACIONES Y EL FONDO DE DESARROLLO DE PROYECTOS DE CUNDINAMARCA - FONDECÚN.</t>
  </si>
  <si>
    <t>JANNETH DEL PILAR ROCHA AGUIRRE</t>
  </si>
  <si>
    <t xml:space="preserve">	560-47-994000181915</t>
  </si>
  <si>
    <t>https://community.secop.gov.co/Public/Tendering/ContractNoticePhases/View?PPI=CO1.PPI.33937989&amp;isFromPublicArea=True&amp;isModal=False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</si>
  <si>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</si>
  <si>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 xml:space="preserve">	30-44-101059429</t>
  </si>
  <si>
    <t>https://community.secop.gov.co/Public/Tendering/ContractNoticePhases/View?PPI=CO1.PPI.33961609&amp;isFromPublicArea=True&amp;isModal=False</t>
  </si>
  <si>
    <t>DAVID JOSE LICONA VILLAMIZAR</t>
  </si>
  <si>
    <t xml:space="preserve">	360-47-994000033294</t>
  </si>
  <si>
    <t>https://community.secop.gov.co/Public/Tendering/ContractNoticePhases/View?PPI=CO1.PPI.33961608&amp;isFromPublicArea=True&amp;isModal=False</t>
  </si>
  <si>
    <t>PRESTACIÓN DE SERVICIOS PARA LA ELABORACIÓN DE INSUMOS TÉCNICOS EN LA EJECUCIÓN DEL CONTRATO INTERADMINISTRATIVO No. SG-CDCTI-1017 2024 (Fondecún 24-013) SUSCRITO ENTRE LA SECRETARIA GENERAL Y EL FONDO DE DESARROLLO DE PROYECTOS DE CUNDINAMARCA – FONDECÚN.</t>
  </si>
  <si>
    <t>DIDIER RINCON + GABRIELA BEHLOK ARCHITECTS S.A.S.</t>
  </si>
  <si>
    <t>901.277.678-0</t>
  </si>
  <si>
    <t xml:space="preserve">	CBS-100000448</t>
  </si>
  <si>
    <t>https://community.secop.gov.co/Public/Tendering/ContractNoticePhases/View?PPI=CO1.PPI.33983029&amp;isFromPublicArea=True&amp;isModal=False</t>
  </si>
  <si>
    <t>FALTA RP EN SECOP-ACTA DE INICIO</t>
  </si>
  <si>
    <t>PRESTACIÓN DE SERVICIOS PARA LA DIVULGACIÓN Y DIFUSIÓN DE CONTENIDO INSTITUCIONAL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</si>
  <si>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RADIO CADENA NACIONAL S.A.S (R.C.N. O R.C.N. RADIO.</t>
  </si>
  <si>
    <t>890.903.910- 2</t>
  </si>
  <si>
    <t>4011157-1</t>
  </si>
  <si>
    <t>https://community.secop.gov.co/Public/Tendering/ContractNoticePhases/View?PPI=CO1.PPI.34085552&amp;isFromPublicArea=True&amp;isModal=False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</si>
  <si>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</si>
  <si>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360 47 994000033446</t>
  </si>
  <si>
    <t>https://community.secop.gov.co/Public/Tendering/ContractNoticePhases/View?PPI=CO1.PPI.34088221&amp;isFromPublicArea=True&amp;isModal=False</t>
  </si>
  <si>
    <t>PRESTACIÓN DE SERVICIOS PARA LA DIVULGACIÓN Y DIFUSIÓN DE CONTENIDO INSTITUCIONAL DE LA GOBERNACIÓN DE CUNDINAMARCA A TRAVÉS DE MEDIOS IMPRESOS Y PLATAFORMAS DIGITALES DE COMUNICACIÓN NACIONAL, EN EL MARCO DEL CONTRATO No. SH-CDCTI-381-2024-SPC-CDCTI-077-2024 (FONDECÚN 24-012), SUSCRITO ENTRE EL DEPARTAMENTO DE CUNDINAMARCA -SECRETARÍA DE HACIENDA, EL DEPARTAMENTO DE CUNDINAMARCA - SECRETARÍA DE PRENSA Y COMUNICACIONES Y EL FONDO DE DESARROLLO DE PROYECTOS DE CUNDINAMARCA - FONDECÚN.</t>
  </si>
  <si>
    <t>COMUNICAN S.A. (EL ESPECTADOR)</t>
  </si>
  <si>
    <t>860.007.590-6</t>
  </si>
  <si>
    <t>18-45-101174461</t>
  </si>
  <si>
    <t>https://community.secop.gov.co/Public/Tendering/ContractNoticePhases/View?PPI=CO1.PPI.34100255&amp;isFromPublicArea=True&amp;isModal=False</t>
  </si>
  <si>
    <t>PRESTAR EL SERVICIO DE ALMACENAMIENTO, CUSTODIA, PRÉSTAMO, DIGITALIZACIÓN Y CONSULTA DEL ARCHIVO CENTRAL DEL FONDO DE DESARROLLO DE PROYECTOS DE CUNDINAMARCA – FONDECÚN”.</t>
  </si>
  <si>
    <t>COMPAÑÍA DE SERVICIOS ARCHIVISTICOS Y TECNOLOGICOS S.A.S. EN REORGANIZACIÓN</t>
  </si>
  <si>
    <t>830.080.727-9</t>
  </si>
  <si>
    <t xml:space="preserve">	21-44-101450325</t>
  </si>
  <si>
    <t xml:space="preserve">SERGIO VALENCIA </t>
  </si>
  <si>
    <t>https://community.secop.gov.co/Public/Tendering/ContractNoticePhases/View?PPI=CO1.PPI.33205682&amp;isFromPublicArea=True&amp;isModal=False</t>
  </si>
  <si>
    <t>360 47 994000033494</t>
  </si>
  <si>
    <t>https://community.secop.gov.co/Public/Tendering/ContractNoticePhases/View?PPI=CO1.PPI.34123327&amp;isFromPublicArea=True&amp;isModal=False</t>
  </si>
  <si>
    <t>SUMINISTRO DEL SERVICIO INTEGRAL DE ASEO Y CAFETERIA DEL ACUERDO MARCO DE PRECIOS IV
CCE - 126 - 2023 PARA EL FONDO DE DESARROLLO DE PROYECTOS DE CUNDINAMARCA - FONDECÚN</t>
  </si>
  <si>
    <t>UNION TEMPORAL EMINSER SOLO ASEO 2023</t>
  </si>
  <si>
    <t>14-44-101218271</t>
  </si>
  <si>
    <t>https://www.colombiacompra.gov.co/tienda-virtual-del-estado-colombiano/ordenes-compra/132854</t>
  </si>
  <si>
    <t>FALTA PUBLICAR RP Y ACTA DE INICIO EN SECOP</t>
  </si>
  <si>
    <t>PRESTACIÓN DE SERVICIOS PARA LA DIVULGACIÓN Y DIFUSIÓN DE CONTENIDO INSTITUCIONAL DE LA GOBERNACIÓN DE CUNDINAMARCA A TRAVES DEL MEDIO IMPRESO "PUBLIMETRO" Y SUS PLATAFORMAS DIGITALES, EN EL MARCO DEL CONTRATO No. SH CDCTI-381-2024-SPC-CDCTI-077-2024 (FONDECÚN 24-012), SUSCRITO ENTRE EL DEPARTAMENTO DE CUNDINAMARCA -SECRETARÍA DE HACIENDA, EL DEPARTAMENTO DE CUNDINAMARCA - SECRETARÍA DE PRENSA Y COMUNICACIONES Y EL FONDO DE DESARROLLO DE PROYECTOS DE CUNDINAMARCA - FONDECÚN.</t>
  </si>
  <si>
    <t xml:space="preserve"> PUBLIMETRO COLOMBIA S.A.S</t>
  </si>
  <si>
    <t xml:space="preserve"> 900.438.134-4</t>
  </si>
  <si>
    <t>360 47 994000033543</t>
  </si>
  <si>
    <t>https://community.secop.gov.co/Public/Tendering/ContractNoticePhases/View?PPI=CO1.PPI.34149462&amp;isFromPublicArea=True&amp;isModal=False</t>
  </si>
  <si>
    <t>falta acta de inicio y rp</t>
  </si>
  <si>
    <t>SUMINISTRO DE MATERIALES DE APOYO A CAMPAÑAS DE SENSIBILIZACION PARA PEDAGOGIA VIAL A LA SECRETARIA DE MOVILIDAD EN EL MARCO DE LA EJECUCION DEL CONTRATO INTERADMINISTRATIVO No. CI20240559 (FONDECÚN 24-008), SUSCRITO ENTRE EL MUNICIPIO DE FUNZA Y EL FONDO DE DESARROLLO DE PROYECTOS DE CUNDINAMARCA - FONDECÚN.</t>
  </si>
  <si>
    <t>E.C. 192 GROUP S.A.S</t>
  </si>
  <si>
    <t>901.253.229-3</t>
  </si>
  <si>
    <t xml:space="preserve">	560-47-994000182297</t>
  </si>
  <si>
    <t>https://community.secop.gov.co/Public/Tendering/ContractNoticePhases/View?PPI=CO1.PPI.34155068&amp;isFromPublicArea=True&amp;isModal=False</t>
  </si>
  <si>
    <t>PRESTACIÓN DE SERVICIOS PARA LA DIVULGACIÓN Y DIFUSIÓN DE CONTENIDO INSTITUCIONAL DE LA GOBERNACIÓN DE CUNDINAMARCA A TRAVÉS DEL CANAL DE TELEVISIÓN NACIONAL "CANAL 1", EN EL MARCO DEL CONTRATO INTERADMINISTRATIVO No. SH CDCTI-381-2024-SPC-CDCTI-077-2024 (FONDECÚN 24-012), SUSCRITO ENTRE EL DEPARTAMENTO DE CUNDINAMARCA -SECRETARÍA DE HACIENDA, EL DEPARTAMENTO DE CUNDINAMARCA - SECRETARÍA DE PRENSA Y COMUNICACIONES Y EL FONDO DE DESARROLLO DE PROYECTOS DE CUNDINAMARCA - FONDECÚN.</t>
  </si>
  <si>
    <t>PLURAL COMUNICACIONES S.A.S</t>
  </si>
  <si>
    <t>901.032.662-1</t>
  </si>
  <si>
    <t>11-47-10102602</t>
  </si>
  <si>
    <t>https://community.secop.gov.co/Public/Tendering/ContractNoticePhases/View?PPI=CO1.PPI.34153710&amp;isFromPublicArea=True&amp;isModal=False</t>
  </si>
  <si>
    <t>falta poliza, aprobacion de polizas, rp y acta de incio</t>
  </si>
  <si>
    <t>ADQUISICIÓN E INSTALACIÓN DEL SISTEMA DE AIRE ACONDICIONADO Y VENTILACIÓN MECÁNICA DE AIRE EN LA GERENCIA DEPARTAMENTAL COLEGIADA DE NORTE DE SANTANDER EN EL MARCO DEL CONTRATO INTERADMINISTRATIVO 1543 DE 2023 (FONDECÚN 23-021) SUSCRITO ENTRE LA CONTRALORÍA GENERAL DE LA REPÚBLICA Y EL FONDO DE DESARROLLO DE PROYECTOS DE CUNDINAMARCA – FONDECÚN.</t>
  </si>
  <si>
    <t>GOVAL DE COLOMBIA S.A.S.</t>
  </si>
  <si>
    <t>900.644.757-5</t>
  </si>
  <si>
    <t>360-47-994000033627</t>
  </si>
  <si>
    <t>https://community.secop.gov.co/Public/Tendering/ContractNoticePhases/View?PPI=CO1.PPI.34151636&amp;isFromPublicArea=True&amp;isModal=False</t>
  </si>
  <si>
    <t>falta rp acta de inicio y dar ejecucion en secop</t>
  </si>
  <si>
    <t>PRESTACIÓN DE SERVICIOS PROFESIONALES ESPECIALIZADOS COMO ABOGADO DEL FONDO DE DESARROLLO DE PROYECTOS DE CUNDINAMARCA – FONDECÚN.</t>
  </si>
  <si>
    <t xml:space="preserve">	39-46-101012671</t>
  </si>
  <si>
    <t>https://community.secop.gov.co/Public/Tendering/ContractNoticePhases/View?PPI=CO1.PPI.34231809&amp;isFromPublicArea=True&amp;isModal=False</t>
  </si>
  <si>
    <t>CONTRATAR LOS SEGUROS QUE AMPAREN LOS INTERESES PATRIMONIALES ACTUALES Y FUTUROS, ASÍ COMO LOS BIENES DE PROPIEDAD DEL FONDO DE DESARROLLO DE PROYECTOS DE CUNDINAMARCA - FONDECUN, QUE ESTÉN BAJO SU RESPONSABILIDAD Y CUSTODIA Y AQUELLOS QUE SEAN ADQUIRIDOS PARA DESARROLLAR LAS FUNCIONES INHERENTES A SU ACTIVIDAD.</t>
  </si>
  <si>
    <t>AXA COLPATRIA SEGUROS S.A</t>
  </si>
  <si>
    <t>https://community.secop.gov.co/Public/Tendering/ContractNoticePhases/View?PPI=CO1.PPI.33400181&amp;isFromPublicArea=True&amp;isModal=False</t>
  </si>
  <si>
    <t>PRESTACIÓN DE SERVICIOS LOGISTICOS PARA LAS ACTIVIDADES DE PARTICIPACIÓN DEL DEPARTAMENTO DE CUNDINAMARCA EN ESCENARIOS NACIONALES Y DEPARTAMENTALES PARA EL POSICIONAMIENTO DEL TERRITORIO COMO DESTINO TURISTICO, GASTRONOMICO Y ARTESANAL EN EL MARCO DEL CONTRATO INTERADMINISTRATIVO IDECUT-375-2024 (FONDECÚN 24-019)</t>
  </si>
  <si>
    <t>BIG APPLE PRODUCTIONS GROUP S.A.S.</t>
  </si>
  <si>
    <t>M-100240721</t>
  </si>
  <si>
    <t>https://community.secop.gov.co/Public/Tendering/ContractNoticePhases/View?PPI=CO1.PPI.34235219&amp;isFromPublicArea=True&amp;isModal=False</t>
  </si>
  <si>
    <t>FALTA ACTA DE INICIO RP E INICIAR EJECUCION ADEMAS LA POLIZA ESTA VENCIDA</t>
  </si>
  <si>
    <t>PRESTACIÓN DE SERVICIOS PROFESIONALES PARA APOYAR A LA SUBGERENCIA TECNICA EN LAS ACTIVIDADES DE GERENCIA Y SUPERVISIÒN DE CONTRATOS QUE SE DERIVEN DE LOS CONTRATOS INTERADMINISTRATIVOS SUSCRITOS POR EL FONDO DE DESARROLLO DE PROYECTOS DE CUNDINAMARCA-FONDECÙN Y DIFERENTES ENTIDADES ESTATALES.</t>
  </si>
  <si>
    <t xml:space="preserve">	BCH-100037623</t>
  </si>
  <si>
    <t>https://community.secop.gov.co/Public/Tendering/ContractNoticePhases/View?PPI=CO1.PPI.34236294&amp;isFromPublicArea=True&amp;isModal=False</t>
  </si>
  <si>
    <t xml:space="preserve">	560-47-994000182396-0</t>
  </si>
  <si>
    <t>https://community.secop.gov.co/Public/Tendering/ContractNoticePhases/View?PPI=CO1.PPI.34260270&amp;isFromPublicArea=True&amp;isModal=False</t>
  </si>
  <si>
    <t>PRESTACIÓN DE SERVICIOS DE APOYO A LA GESTIÓN JURÍDICA EN EL MARCO DE LA EJECUCIÓN DEL CONTRATO INTERADMINISTRATIVO No. EPC CI 451 DE 2023 ( FONDECÚN 23-017), SUSCRITO ENTRE EMPRESAS PÚBLICAS DE CUNDINAMARCA S.A E.SP Y EL FONDO DE DESARROLLO DE PROYECTOS DE CUNDINAMARCA - FONDECUN</t>
  </si>
  <si>
    <t>MARTIN EMILIO RODRIGUEZ MORA</t>
  </si>
  <si>
    <t>https://community.secop.gov.co/Public/Tendering/ContractNoticePhases/View?PPI=CO1.PPI.34270847&amp;isFromPublicArea=True&amp;isModal=False</t>
  </si>
  <si>
    <t>PRESTACIÓN DE SERVICIOS DE APOYO A LA GESTIÓN OPERATIVA Y DOCUMENTAL DENTRO DE LA EJECUCIÓN DEL PROGRAMA ALCANTARILLADO AL CAMPO SUSCRITO ENTRE EMPRESAS PÚBLICAS DE CUNDINAMARCA Y EL FONDO DE DESARROLLO DE PROYECTOS DE CUNDINAMARCA - FONDECUN</t>
  </si>
  <si>
    <t>ADRIANA LIZETH ARIAS RAMIREZ</t>
  </si>
  <si>
    <t>360 47 994000033624</t>
  </si>
  <si>
    <t>https://community.secop.gov.co/Public/Tendering/ContractNoticePhases/View?PPI=CO1.PPI.34272994&amp;isFromPublicArea=True&amp;isModal=False</t>
  </si>
  <si>
    <t>FALTA RP, ACTA DE INICIO E INICIAR EJECUCION EN SECOP</t>
  </si>
  <si>
    <t>PRESTACIÓN DE SERVICIOS PARA REALIZAR EL MONITOREO Y ANÁLISIS DE MEDIOS DE COMUNICACIÓN,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</si>
  <si>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SIGLO DATA SAS</t>
  </si>
  <si>
    <t>21-45-101457601</t>
  </si>
  <si>
    <t>https://community.secop.gov.co/Public/Tendering/ContractNoticePhases/View?PPI=CO1.PPI.34282459&amp;isFromPublicArea=True&amp;isModal=False</t>
  </si>
  <si>
    <t>PRESTACIÓN DE SERVICIOS PARA PUBLICIDAD GRÁFICA Y BTL DE LAS CAMPAÑAS DE LA SECRETARÍA DE HACIENDA EN CENTROS COMERCIALES Y ESPACIOS EXTERIORES, EN EL MARCO DEL CONTRATO INTERADMINISTRATIVO No. SH-CDCTI-381- 2024-SPC-CDCTI-077-2024 (FONDECÚN 24-012), SUSCRITO ENTRE EL DEPARTAMENTO DE CUNDINAMARCA -SECRETARÍA DE HACIENDA, EL DEPARTAMENTO DE CUNDINAMARCA  SECRETARÍA DE PRENSA Y COMUNICACIONES Y EL FONDO DE DESARROLLO DE PROYECTOS DE CUNDINAMARCA - FONDECÚN.</t>
  </si>
  <si>
    <t>UMBOG CONSULTING &amp; SERVICES S.A.S</t>
  </si>
  <si>
    <t>14-40-101067328</t>
  </si>
  <si>
    <t>https://community.secop.gov.co/Public/Tendering/ContractNoticePhases/View?PPI=CO1.PPI.34284235&amp;isFromPublicArea=True&amp;isModal=False</t>
  </si>
  <si>
    <t>PRESTACIÓN DE SERVICIOS PARA LA DIVULGACIÓN Y DIFUSIÓN DE CONTENIDO INSTITUCIONAL DE LA SECRETARÍA DE PRENSA Y COMUNICACIONES Y LA SECRETARÍA DE HACIENDA DEL DEPARTAMENTO DE CUNDINAMARCA, EN PÁGINAS WEB Y PLATAFORMAS DIGITALES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</si>
  <si>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R360 S.A.S.</t>
  </si>
  <si>
    <t>17-45-101053231</t>
  </si>
  <si>
    <t>CARMEN MEZA</t>
  </si>
  <si>
    <t>https://community.secop.gov.co/Public/Tendering/ContractNoticePhases/View?PPI=CO1.PPI.34299406&amp;isFromPublicArea=True&amp;isModal=False</t>
  </si>
  <si>
    <t>se dio inicio de ejecucion pero falta cargar acta de inicio</t>
  </si>
  <si>
    <t>PRESTACIÓN DE SERVICIOS DE APOYO A LA GESTIÓN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</si>
  <si>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63-45-101049982</t>
  </si>
  <si>
    <t>https://community.secop.gov.co/Public/Tendering/ContractNoticePhases/View?PPI=CO1.PPI.34315956&amp;isFromPublicArea=True&amp;isModal=False</t>
  </si>
  <si>
    <t>PRESTACIÓN DE SERVICIOS PARA DESARROLLAR, DISEÑAR, ACTUALIZAR Y MANTENER LAS FUNCIONALIDADES DE LOS SITIOS WEB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</si>
  <si>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LOUD ROOM CREATIVE S.A.S</t>
  </si>
  <si>
    <t xml:space="preserve">	560-47-994000182508</t>
  </si>
  <si>
    <t>https://community.secop.gov.co/Public/Tendering/ContractNoticePhases/View?PPI=CO1.PPI.34320759&amp;isFromPublicArea=True&amp;isModal=False</t>
  </si>
  <si>
    <t>APOYO A LA  GESTION</t>
  </si>
  <si>
    <t>PRESTACION DE SERVICIOS DE APOYO A LA GESTION DE UN TECNICO Y/O TECNOLOGO DELINEANTE DE ARQUITECTURA Y/O INGENIERIA, EN EL MARCO DE LA EJECUCION DEL PROGRAMA ALCANTARILLADO AL CAMPO SUSCRITO ENTRE EMPRESAS PUBLICAS DE CUNDINAMARCA S.A. E.S.P. Y EL FONDO DE DESARROLLO DE PROYECTOS DE CUNDINAMARCA - FONDECUN.</t>
  </si>
  <si>
    <t>CASTRILLON  TOSCANO DANIELA  ANDREA</t>
  </si>
  <si>
    <t xml:space="preserve">	360-47-994000033704</t>
  </si>
  <si>
    <t>https://community.secop.gov.co/Public/Tendering/ContractNoticePhases/View?PPI=CO1.PPI.34326808&amp;isFromPublicArea=True&amp;isModal=False</t>
  </si>
  <si>
    <t>SUMINISTRO DE ELEMENTOS DE DOTACION Y MATERIAL LOGISTICO PARA EL GRUPO DE GESTORES EN EL MARCO DE LA EJECUCION DEL CONTRATO INTERADMINISTRATIVO No.CD-CI-78-2024 (Fondecún 24-016), SUSCRITO ENTRE LA REGIÓN ADMINISTRATIVA Y DE PLANEACION ESPECIAL RAP-E REGION CENTRAL Y EL FONDO DE DESARROLLO DE PROYECTOS DE CUNDINAMARCA  FONDECÚN.</t>
  </si>
  <si>
    <t>MD LOGISTICS SOLUTIONS SAS</t>
  </si>
  <si>
    <t>CSU-100000075</t>
  </si>
  <si>
    <t>https://community.secop.gov.co/Public/Tendering/ContractNoticePhases/View?PPI=CO1.PPI.34365792&amp;isFromPublicArea=True&amp;isModal=False</t>
  </si>
  <si>
    <t>PRESTACIÓN DE SERVICIOS PROFESIONALES PARA LA SUPERVISIÓN DE CONTRATOS DERIVADOS EN EL MARCO DE LA EJECUCIÓN DE LOS CONTRATOS INTERADMINISTRATIVOS SUSCRITOS ENTRE LA DEFENSA CIVIL COLOMBIANA Y EL FONDO DE DESARROLLO DE PROYECTOS DE CUNDINAMARCA - FONDECÚN.</t>
  </si>
  <si>
    <t xml:space="preserve">RODRIGUEZ LOZANO SOFIA </t>
  </si>
  <si>
    <t xml:space="preserve">	360 47 994000033748</t>
  </si>
  <si>
    <t>https://community.secop.gov.co/Public/Tendering/ContractNoticePhases/View?PPI=CO1.PPI.34371994&amp;isFromPublicArea=True&amp;isModal=False</t>
  </si>
  <si>
    <t>PRESTACIÓN DE SERVICIOS PROFESIONALES PARA APOYAR LAS ACTIVIDADES RELACIONADAS CON LA GESTIÓN DE LA PLANTA DE PERSONAL, EL APOYO A LA SUPERVISIÓN DE CONTRATOS Y EL SEGUIMIENTO A LOS PLANES Y PROGRAMAS DEL ÁREA DE TALENTO HUMANO DE LA SUBGERENCIA ADMINISTRATIVA Y FINANCIERA DEL DEL FONDO DE DESARROLLO DE PROYECTOS DE CUNDINAMARCA  FONDECÚN</t>
  </si>
  <si>
    <t>ANZOLA NIÑO LEYDI DIANA</t>
  </si>
  <si>
    <t xml:space="preserve">	11-46-101063385</t>
  </si>
  <si>
    <t>https://community.secop.gov.co/Public/Tendering/ContractNoticePhases/View?PPI=CO1.PPI.34370549&amp;isFromPublicArea=True&amp;isModal=False</t>
  </si>
  <si>
    <t>PRESTACIÓN DE SERVICIOS DE APOYO A LA GESTIÓN EN ACTIVIDADES TÉCNICAS ARCHIVÍSTICAS, OPERATIVAS Y DE CONSTRUCCIÓN DEL INVENTARIO DOCUMENTAL A CARGO DE LA SUBGERENCIA ADMINISTRATIVA Y FINANCIERA DEL FONDO DE DESARROLLO DE PROYECTOS DE CUNDINAMARCA</t>
  </si>
  <si>
    <t>BELLO RAMIREZ NATAN JOEL</t>
  </si>
  <si>
    <t xml:space="preserve">	100345105</t>
  </si>
  <si>
    <t>https://community.secop.gov.co/Public/Tendering/ContractNoticePhases/View?PPI=CO1.PPI.34398117&amp;isFromPublicArea=True&amp;isModal=False</t>
  </si>
  <si>
    <t>contrato en revision del proveedor desde el 18-9-2024</t>
  </si>
  <si>
    <t>PRESTACIÓN DE SERVICIOS PARA LA DIVULGACIÓN Y DIFUSIÓN DE CONTENIDO INSTITUCIONAL DE
LA GOBERNACION DE CUNDINAMARCA A TRAVES DEL MEDIO IMPRESO, CANAL DE TELEVISIÓN Y
PLATAFORMAS DIGITALES DE "EL TIEMPO" A NIVEL NACIONAL, EN EL MARCO DEL CONTRATO No.
SH-CDCTI-381-2024-SPC-CDCTI-077-2024 (FONDECÚN 24-012), SUSCRITO ENTRE EL DEPARTAMENTO
DE CUNDINAMARCA SECRETARÍA DE HACIENDA, EL DEPARTAMENTO DE CUNDINAMARCA
SECRETARÍA DE PRENSA Y COMUNICACIONES Y EL FONDO DE DESARROLLO DE PROYECTOS DE
CUNDINAMARCA FONDECÚN.</t>
  </si>
  <si>
    <t>CASA EDITORIAL EL TIEMPO S.A</t>
  </si>
  <si>
    <t>860001022-7</t>
  </si>
  <si>
    <t>https://community.secop.gov.co/Public/Tendering/ContractNoticePhases/View?PPI=CO1.PPI.34423800&amp;isFromPublicArea=True&amp;isModal=False</t>
  </si>
  <si>
    <t>PRESTACIÓN DE SERVICIOS DE APOYO A LA GESTIÓN PARA LAS ACTIVIDADES DE ATENCIÓN AL USUARIO DEL FONDO DE DESARROLLO DE PROYECTOS DE CUNDINAMARCA - FONDECÚN.</t>
  </si>
  <si>
    <t>RAMIREZ HERNÁNDEZ SANDRA ROCIO</t>
  </si>
  <si>
    <t>560 47 994000182640</t>
  </si>
  <si>
    <t>https://community.secop.gov.co/Public/Tendering/ContractNoticePhases/View?PPI=CO1.PPI.34429066&amp;isFromPublicArea=True&amp;isModal=False</t>
  </si>
  <si>
    <t>PRESTACION DE SERVICIOS DE FORMACION Y CAPACITACION PARA EL PERSONAL OPERATIVO Y ACTORES VIALES DE LA SECRETARIA DE MOVILIDAD DE FUNZA, EN EL MARCO DE LA EJECUCION DEL CONTRATO INTERADMINISTRATIVO No. CI20240559 (FONDECUN 24-008), SUSCRITO ENTRE EL MUNICIPIO DE FUNZA Y EL FONDO DE DESARROLLO DE PROYECTOS DE CUNDINAMARCA - FONDECÚN</t>
  </si>
  <si>
    <t>ZIPAZGO CONSULTORES S A S</t>
  </si>
  <si>
    <t xml:space="preserve">	21-47-101041332</t>
  </si>
  <si>
    <t>https://community.secop.gov.co/Public/Tendering/ContractNoticePhases/View?PPI=CO1.PPI.34431618&amp;isFromPublicArea=True&amp;isModal=False</t>
  </si>
  <si>
    <t>PEREZ GOMEZ JUAN CARLOS</t>
  </si>
  <si>
    <t>560-47-994000182644</t>
  </si>
  <si>
    <t>https://community.secop.gov.co/Public/Tendering/ContractNoticePhases/View?PPI=CO1.PPI.34431743&amp;isFromPublicArea=True&amp;isModal=False</t>
  </si>
  <si>
    <t>SE INCIO EJECUCION DEL CONTRATO PERO NO SE CARGO ACTA DE INCIO</t>
  </si>
  <si>
    <t>ECHAVEZ FIGUEROA JORGE ALEXANDER</t>
  </si>
  <si>
    <t xml:space="preserve">	21-44-101451423</t>
  </si>
  <si>
    <t>AVARO AVILA</t>
  </si>
  <si>
    <t>https://community.secop.gov.co/Public/Tendering/ContractNoticePhases/View?PPI=CO1.PPI.34462904&amp;isFromPublicArea=True&amp;isModal=False</t>
  </si>
  <si>
    <t>PRESTACIÓN DE SERVICIOS PROFESIONALES PARA EL APOYO A LA SUPERVISIÒN DE LOS CONTRATOS QUE SE DERIVEN DE LOS CONTRATOS INTERADMINISTRATIVOS SUSCRITOS ENTRE LA UNIDAD DE SERVICIOS PENITENCIARIOS Y CARCELARIOS-USPEC Y EL FONDO DE DESARROLLO DE PROYECTOS DE CUNDINAMARCA  FONDECUN</t>
  </si>
  <si>
    <t>ESCALANTE SANCHEZ JHOAN SEBASTIAN</t>
  </si>
  <si>
    <t xml:space="preserve">	360-47-994000033855</t>
  </si>
  <si>
    <t>https://community.secop.gov.co/Public/Tendering/ContractNoticePhases/View?PPI=CO1.PPI.34465239&amp;isFromPublicArea=True&amp;isModal=False</t>
  </si>
  <si>
    <t>falta cargar rp, acta de incio e inicair ejecucion en secop</t>
  </si>
  <si>
    <t>PRESTACIÓN DE SERVICIOS DE APOYO A LA GESTIÓN PARA LA REALIZACIÓN DE ACTIVIDADES OPERATIVAS Y DOCUMENTALES A CARGO DE LA SUBGERENCIA TÉCNICA DEL FONDO DE DESARROLLO DE PROYECTOS DE CUNDINAMARCA – FONDECÚN.</t>
  </si>
  <si>
    <t>ANGIE PAOLA SANTOS OROZCO</t>
  </si>
  <si>
    <t xml:space="preserve">	360-47-994000033899</t>
  </si>
  <si>
    <t>https://community.secop.gov.co/Public/Tendering/ContractNoticePhases/View?PPI=CO1.PPI.34522850&amp;isFromPublicArea=True&amp;isModal=False</t>
  </si>
  <si>
    <t xml:space="preserve">falta acta de inicio y rp </t>
  </si>
  <si>
    <t>PRESTAR SERVICIOS PROFESIONALES DE ASESORÍA JURÍDICA A LA SUBGERENCIA TÉCNICA DEL FONDO DE DESARROLLO DE PROYECTOS DE CUNDINAMARCA FONDECÚN</t>
  </si>
  <si>
    <t>LIZETH LORENA RODRÍGUEZ BALLEN</t>
  </si>
  <si>
    <t xml:space="preserve">	360-47-994000033898</t>
  </si>
  <si>
    <t>https://community.secop.gov.co/Public/Tendering/ContractNoticePhases/View?PPI=CO1.PPI.34525612&amp;isFromPublicArea=True&amp;isModal=False</t>
  </si>
  <si>
    <t>PRESTACIÓN DE SERVICIOS PROFESIONALES PARA LA GERENCIA Y/O SUPERVISIÓN DE CONTRATOS INTERADMINISTRATIVOS SUSCRITOS POR EL FONDO DE DESARROLLO DE PROYECTOS DE CUNDINAMARCA – FONDECÚN CON DIFERENTES ENTIDADES.</t>
  </si>
  <si>
    <t xml:space="preserve">	360-47-994000033930</t>
  </si>
  <si>
    <t>https://community.secop.gov.co/Public/Tendering/ContractNoticePhases/View?PPI=CO1.PPI.34556191&amp;isFromPublicArea=True&amp;isModal=False</t>
  </si>
  <si>
    <t>PRESTACIÓN DE SERVICIOS PROFESIONALES COMO ABOGADO ESPECIALIZADO EN LOS ASUNTOS PRECONTRACTUAL, CONTRACTUAL Y POSCONTRACTUAL DE LOS PROCESOS DE PLANEACIÓN Y EJECUCIÓN Y CIERRE CONTRACTUAL DE LA SUBGERENCIA ADMINISTRATIVA Y FINANCIERA</t>
  </si>
  <si>
    <t>SANTIAGO MIGUEL RUÍZ BERMÚDEZ</t>
  </si>
  <si>
    <t xml:space="preserve">	B-100525569</t>
  </si>
  <si>
    <t>https://community.secop.gov.co/Public/Tendering/ContractNoticePhases/View?PPI=CO1.PPI.34558074&amp;isFromPublicArea=True&amp;isModal=False</t>
  </si>
  <si>
    <t>SUMINISTRO DE DOTACIÓN DE INDUMENTARIA PARA EL PERSONAL DEL PROYECTO DE OPERACIONES DE CAMPO DE LA SUBDIRECCIÓN DE FISCALIZACIÓN DE LA DIRECCIÓN DE RENTAS Y GESTIÓN TRIBUTARIA DE LA SECRETARÍA DE HACIENDA DEL DEPARTAMENTO DE CUNDINAMARCA EN EL MARCO DEL CONTRATO INTERADMINISTRATIVO NO. SH-CDCTI-421 DE 2024
(FONDECÚN 24-020).</t>
  </si>
  <si>
    <t>COMERCIAL ORBELAR S.A.S</t>
  </si>
  <si>
    <t>900726316-3</t>
  </si>
  <si>
    <t>https://community.secop.gov.co/Public/Tendering/ContractNoticePhases/View?PPI=CO1.PPI.34593565&amp;isFromPublicArea=True&amp;isModal=False</t>
  </si>
  <si>
    <t>FALTA RP Y ACTA DE INICIO</t>
  </si>
  <si>
    <t xml:space="preserve">	100030576</t>
  </si>
  <si>
    <t>https://community.secop.gov.co/Public/Tendering/ContractNoticePhases/View?PPI=CO1.PPI.34592789&amp;isFromPublicArea=True&amp;isModal=False</t>
  </si>
  <si>
    <t>LAURA VANESSA RIOS HOYOS,</t>
  </si>
  <si>
    <t>https://community.secop.gov.co/Public/Tendering/ContractNoticePhases/View?PPI=CO1.PPI.34616377&amp;isFromPublicArea=True&amp;isModal=False</t>
  </si>
  <si>
    <t>AAITON</t>
  </si>
  <si>
    <t>NUMERO INTERADMINISTRATIVO FDC - DERIVADOS</t>
  </si>
  <si>
    <t>NATURALEZA</t>
  </si>
  <si>
    <t>GERENTE TÉCNICO</t>
  </si>
  <si>
    <t>TERMINACION ANTICIPADA</t>
  </si>
  <si>
    <t>18 DE JUNIO DE 2024</t>
  </si>
  <si>
    <t>no ejecución</t>
  </si>
  <si>
    <t>terminacion anticipada</t>
  </si>
  <si>
    <t>PRESTACIÓN DE SERVICIOS PROFESIONALES COMO APOYO A LA SUPERVISIÓN DE CONTRATOS SUSCRITOS POR EL FONDO DE DESARROLLO DE PROYECTOS DE CUNDINAMARCA</t>
  </si>
  <si>
    <t>25-038</t>
  </si>
  <si>
    <t>PRESTACIÓN DE SERVICIOS PROFESIONALES PARA LA ESTRUCTURACIÓN, EVALUACIÓN, EJECUCIÓN Y SEGUIMIENTO DE PROYECTOS DEL FONDO DE DESARROLLO DE PROYECTOS DE CUNDINAMARCA – FONDECÚN</t>
  </si>
  <si>
    <t>PRESTAR SERVICIOS PROFESIONALES PARA GESTIONAR, ARTICULAR, CONCERTAR, REALIZAR EL SEGUIMIENTO Y LA EVALUACIÓN DE LA IMPLEMENTACIÓN DE LOS COMPONENTES DEL PROYECTO DE MEJORAMIENTO DE LA CALIDAD EDUCATIVA EN LAS INSTITUCIONES EDUCATIVAS ASIGNADAS, EN EL MARCO DEL CONTRATO INTERADMINISTRATIVO No. SE-CDCI-476-2025 (FONDECÚN 25-038), SUSCRITO ENTRE LA SECRETARÍA DE EDUCACIÓN DE CUNDINAMARCA Y EL FONDO DE DESARROLLO DE PROYECTOS DE CUNDINAMARCA – FONDECÚN.</t>
  </si>
  <si>
    <t>560-47-994000197978-0/560-74-994000037211-1</t>
  </si>
  <si>
    <t>75-45-101059784-0</t>
  </si>
  <si>
    <t>360-47-994000063376-0</t>
  </si>
  <si>
    <t>560 74 994000037209-0 / 560 47 994000197973-0</t>
  </si>
  <si>
    <t>2080970-0</t>
  </si>
  <si>
    <t>18-47-101012630-1</t>
  </si>
  <si>
    <t>14-45-101132986-0 / 14-40-101079688-0</t>
  </si>
  <si>
    <t>560-47-994000197898-0</t>
  </si>
  <si>
    <t>11-45-101182578-0 / 11-40-101088818-0</t>
  </si>
  <si>
    <t>https://community.secop.gov.co/Public/Tendering/ContractNoticePhases/View?PPI=CO1.PPI.44267864&amp;isFromPublicArea=True&amp;isModal=False</t>
  </si>
  <si>
    <t>2026-0127</t>
  </si>
  <si>
    <t>2026-0134</t>
  </si>
  <si>
    <t>2026-0137</t>
  </si>
  <si>
    <t>2026-0138</t>
  </si>
  <si>
    <t>2026-0139</t>
  </si>
  <si>
    <t>2026-0140</t>
  </si>
  <si>
    <t>2026-0144</t>
  </si>
  <si>
    <t>2026-0152</t>
  </si>
  <si>
    <t>25-043</t>
  </si>
  <si>
    <t>2026-0153</t>
  </si>
  <si>
    <t>2026-0155</t>
  </si>
  <si>
    <t>2026-0162</t>
  </si>
  <si>
    <t>2026-0163</t>
  </si>
  <si>
    <t>2026-0167</t>
  </si>
  <si>
    <t>2026-0204</t>
  </si>
  <si>
    <t>PRESTACIÓN DE SERVICIOS DE MANTENIMIENTO PREVENTIVO Y/O CORRECTIVO DE MOTOCICLETAS Y VEHICULOS EN EL MARCO DE LA EJECUCION DEL CONTRATO INTERADMINISTRATIVO No. SMC-CD-CI-237-2025 (FONDECUN 25-043) SUSCRITO ENTRE LA SECRETARÍA DE MOVILIDAD CONTEMPORANEA Y EL FONDO DE DESARROLLO DE PROYECTOS DE CUNDINAMARCA - FONDECÚN.</t>
  </si>
  <si>
    <t>MOTO SPEED NL SAS</t>
  </si>
  <si>
    <t>900.604.596-5</t>
  </si>
  <si>
    <t>PRESTACIÓN DE SERVICIOS DE APOYO LOGÍSTICO EN EL MARCO DEL CONTRATO INTERADMINISTRATIVO N° ACIDC-CI-513-2024 (FONDECUN 24-037), Y SUS DERIVADOS. SUSCRITO ENTRE AGENCIA DE COMERCIALIZACIÓN E INNOVACIÓN PARA EL DESARROLLO DE CUNDINAMARCA Y EL FONDO DE DESARROLLO DE PROYECTOS DE CUNDINAMARCA –FONDECUN.</t>
  </si>
  <si>
    <t xml:space="preserve"> WILLIAM GERMAN RODRIGUEZ SALINAS</t>
  </si>
  <si>
    <t>PRESTACIÓN DE SERVICIOS PARA EL DESARROLLO DE LAS ACTIVIDADES PREVISTAS EN EL PLAN DE BIENESTAR E INCENTIVOS DE LA VIGENCIA 2026 DEL FONDO DE DESARROLLO DE PROYECTOS DE CUNDINAMARCA – FONDECÚN.</t>
  </si>
  <si>
    <t>COLSUBSIDIO</t>
  </si>
  <si>
    <t>860.007.336-1</t>
  </si>
  <si>
    <t>CESAR ARMANDO CLAVIJO GALVIS</t>
  </si>
  <si>
    <t>SERGIO DAVID MELO CASTAÑEDA</t>
  </si>
  <si>
    <t>PRESTAR SERVICIOS PROFESIONALES PARA GESTIONAR, ARTICULAR, CONCERTAR, REALIZAR EL SEGUIMIENTO Y LA EVALUACIÓN DE LA IMPLEMENTACIÓN DE LOS COMPONENTES DEL PROYECTO DE MEJORAMIENTO DE LA CALIDAD EDUCATIVA EN LAS INSTITUCIONES EDUCATIVAS ASIGNADAS, EN EL MARCO DEL CONTRATO INTERADMINISTRATIVO No. SE-CDCI-476-2025 (FONDECÚN 25-038), SUSCRITO ENTRE LA SECRETARÍA DE EDUCACIÓN DE CUNDINAMARCA Y EL FONDO DE DESARROLLO DEPROYECTOS DE CUNDINAMARCA – FONDECÚN.</t>
  </si>
  <si>
    <t>JEFFRI RAMIREZ ELGUEDO</t>
  </si>
  <si>
    <t>GERMAN RODRIGO MUÑOZ CELEITA</t>
  </si>
  <si>
    <t>SUMINISTRO DE ELEMENTOS DE DOTACIÓN Y MATERIAL LOGÍSTICO PARA EL GRUPO DE GESTORES DE MOVILIDAD EN EL MARCO DEL CONTRATO INTERADMINISTRATIVO NO. SMC-CD-CI-237-2025 (FONDECUN 25-043) SUSCRITO ENTRE EL DEPARTAMENTO DE CUNDINAMARCA SECRETARÍA DE MOVILIDAD CONTEMPORANEA Y EL FONDO DE DESARROLLO DE PROYECTOS DE CUNDINAMARCA- FONDECUN.</t>
  </si>
  <si>
    <t>HIGH QUALITY PREMIUM S.A.S.</t>
  </si>
  <si>
    <t>901.821.170-5</t>
  </si>
  <si>
    <t>VALERIA CICUAMIA GUERRERO</t>
  </si>
  <si>
    <t>PRESTAR SERVICIOS DE FORMACIÓN PARA FORTALECER LAS HABILIDADES SOCIOEMOCIONALES DE LOS ACTORES EDUCATIVOS MEDIANTE TALLERES QUE PROCUREN EL BIENESTAR INTEGRAL Y EL MEJORAMIENTO DEL CLIMA ESCOLAR DE LAS INSTITUCIONES EDUCATIVAS FOCALIZADAS EN EL MARCO DEL CONTRATO INTERADMINISTRATIVO No. SE-CD-CI-476-2025 (FONDECÚN 25-038), SUSCRITO ENTRE LA SECRETARÍA DE EDUCACIÓN DE CUNDINAMARCA Y EL FONDO DE DESARROLLO DE PROYECTOS DE CUNDINAMARCA – FONDECÚN</t>
  </si>
  <si>
    <t>900.640.295-6</t>
  </si>
  <si>
    <t>SUMINISTRO DE ELEMENTOS DE PEDAGOGÍA, CONTROL Y VIGILANCIA Y SEGURIDAD VIAL, PARA EL DESARROLLO DE LAS SENSIBILIZACIÓNES PROGRAMADAS EN LAS CARRETERAS DEL DEPARTAMENTO DE CUNDINAMARCA, EN EL MARCO DEL CONTRATO INTERADMINISTRATIVO NO. SMC-CD-CI-237-2025 (FONDECUN 25-043) SUSCRITO ENTRE EL DEPARTAMENTO DE CUNDINAMARCA SECRETARÍA DE MOVILIDAD CONTEMPORANEA Y EL FONDO DE DESARROLLO DE PROYECTOS DE CUNDINAMARCA- FONDECUN.</t>
  </si>
  <si>
    <t>NEXUM 360 S.A.S</t>
  </si>
  <si>
    <t>902.016.622-3</t>
  </si>
  <si>
    <t>PRESTAR SERVICIOS PROFESIONALES DE ASESORÍA Y ACOMPAÑAMIENTO A LA GERENCIA GENERAL DE FONDECÚN EN EL SEGUIMIENTO A LA GESTIÓN INSTITUCIONAL, APOYANDO LA PLANEACIÓN Y COORDINACIÓN DE ACTIVIDADES ESTRATÉGICAS, COMUNICACIONES, ELABORACIÓN DE INFORMES Y LA ORGANIZACIÓN DE EVENTOS, CONFORME A LOS LINEAMIENTOS IMPARTIDOS POR LA GERENCIA GENERAL.</t>
  </si>
  <si>
    <t>CAROLINA DEL PILAR URDANETA PARIS</t>
  </si>
  <si>
    <t>JAIRO FERNANDO ARGUELLO URREGO</t>
  </si>
  <si>
    <t>PRESTACIÓN DE SERVICIOS PARA EL REDISEÑO, DESARROLLO, IMPLEMENTACIÓN Y PUESTA EN PRODUCCIÓN INCLUYENDO EL SERVICIO DE ALOJAMIENTO (HOSTING) DEL PORTAL WEB INSTITUCIONAL DEL FONDO DE DESARROLLO DE PROYECTOS DE CUNDINMARCA (FONDECÚN)</t>
  </si>
  <si>
    <t>ROYAL TECH GROUP S.A.S</t>
  </si>
  <si>
    <t>901.394.655-2</t>
  </si>
  <si>
    <t>CT-100001438-0 / CT-100005834-0</t>
  </si>
  <si>
    <t>360-47-994000062682</t>
  </si>
  <si>
    <t>560-47-994000197647-0</t>
  </si>
  <si>
    <t>560 47 994000197671-0</t>
  </si>
  <si>
    <t>560 47 994000197670-0</t>
  </si>
  <si>
    <t>560-47-99000197768-0</t>
  </si>
  <si>
    <t>560-47-994000197744-0</t>
  </si>
  <si>
    <t>18-46-101034541-0</t>
  </si>
  <si>
    <t>21-45-101506011-0</t>
  </si>
  <si>
    <t>560-47-994000197745-0</t>
  </si>
  <si>
    <t>18-46-101034604-0</t>
  </si>
  <si>
    <t>21-46-101138346-0</t>
  </si>
  <si>
    <t>72816315-1</t>
  </si>
  <si>
    <t>https://community.secop.gov.co/Public/Tendering/ContractNoticePhases/View?PPI=CO1.PPI.45583715&amp;isFromPublicArea=True&amp;isModal=False</t>
  </si>
  <si>
    <t>https://community.secop.gov.co/Public/Tendering/ContractNoticePhases/View?PPI=CO1.PPI.45632964&amp;isFromPublicArea=True&amp;isModal=False</t>
  </si>
  <si>
    <t>https://community.secop.gov.co/Public/Tendering/ContractNoticePhases/View?PPI=CO1.PPI.45642277&amp;isFromPublicArea=True&amp;isModal=False</t>
  </si>
  <si>
    <t>https://community.secop.gov.co/Public/Tendering/ContractNoticePhases/View?PPI=CO1.PPI.45668954&amp;isFromPublicArea=True&amp;isModal=False</t>
  </si>
  <si>
    <t>https://community.secop.gov.co/Public/Tendering/ContractNoticePhases/View?PPI=CO1.PPI.45670168&amp;isFromPublicArea=True&amp;isModal=False</t>
  </si>
  <si>
    <t>https://community.secop.gov.co/Public/Tendering/ContractNoticePhases/View?PPI=CO1.PPI.45671901&amp;isFromPublicArea=True&amp;isModal=False</t>
  </si>
  <si>
    <t>https://community.secop.gov.co/Public/Tendering/ContractNoticePhases/View?PPI=CO1.PPI.45720665&amp;isFromPublicArea=True&amp;isModal=False</t>
  </si>
  <si>
    <t>https://community.secop.gov.co/Public/Tendering/ContractNoticePhases/View?PPI=CO1.PPI.45666258&amp;isFromPublicArea=True&amp;isModal=False</t>
  </si>
  <si>
    <t>https://community.secop.gov.co/Public/Tendering/ContractNoticePhases/View?PPI=CO1.PPI.45672064&amp;isFromPublicArea=True&amp;isModal=False</t>
  </si>
  <si>
    <t>https://community.secop.gov.co/Public/Tendering/ContractNoticePhases/View?PPI=CO1.PPI.45681522&amp;isFromPublicArea=True&amp;isModal=False</t>
  </si>
  <si>
    <t>https://community.secop.gov.co/Public/Tendering/ContractNoticePhases/View?PPI=CO1.PPI.45684976&amp;isFromPublicArea=True&amp;isModal=False</t>
  </si>
  <si>
    <t>https://community.secop.gov.co/Public/Tendering/ContractNoticePhases/View?PPI=CO1.PPI.45687337&amp;isFromPublicArea=True&amp;isModal=False</t>
  </si>
  <si>
    <t>https://community.secop.gov.co/Public/Tendering/ContractNoticePhases/View?PPI=CO1.PPI.45715425&amp;isFromPublicArea=True&amp;isModal=False</t>
  </si>
  <si>
    <t>https://community.secop.gov.co/Public/Tendering/OpportunityDetail/Index?noticeUID=CO1.NTC.9976480&amp;isFromPublicArea=True&amp;isModal=False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</si>
</sst>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8" formatCode="&quot;$&quot;\ #,##0.00;[Red]\-&quot;$&quot;\ #,##0.00"/>
    <numFmt numFmtId="44" formatCode="_-&quot;$&quot;\ * #,##0.00_-;\-&quot;$&quot;\ * #,##0.00_-;_-&quot;$&quot;\ * &quot;-&quot;??_-;_-@_-"/>
    <numFmt numFmtId="164" formatCode="[$-240A]d&quot; de &quot;mmmm&quot; de &quot;yyyy;@"/>
    <numFmt numFmtId="165" formatCode="&quot;$&quot;\ #,##0"/>
    <numFmt numFmtId="166" formatCode="[$-F800]dddd\,\ mmmm\ dd\,\ yyyy"/>
    <numFmt numFmtId="167" formatCode="_-[$$-240A]\ * #,##0.00_-;\-[$$-240A]\ * #,##0.00_-;_-[$$-240A]\ * &quot;-&quot;??_-;_-@_-"/>
    <numFmt numFmtId="168" formatCode="_-[$$-240A]\ * #,##0_-;\-[$$-240A]\ * #,##0_-;_-[$$-240A]\ * &quot;-&quot;??_-;_-@_-"/>
    <numFmt numFmtId="169" formatCode="&quot;$&quot;\ #,##0.00"/>
    <numFmt numFmtId="170" formatCode="_-[$$-240A]\ * #,##0_-;\-[$$-240A]\ * #,##0_-;_-[$$-240A]\ * &quot;-&quot;_-;_-@_-"/>
  </numFmts>
  <fonts count="23" x14ac:knownFonts="1">
    <font>
      <sz val="11"/>
      <color theme="1"/>
      <name val="Aptos Narrow"/>
      <family val="2"/>
      <scheme val="minor"/>
    </font>
    <font>
      <sz val="11"/>
      <color theme="1"/>
      <name val="Aptos Narrow"/>
      <family val="2"/>
      <scheme val="minor"/>
    </font>
    <font>
      <u/>
      <sz val="11"/>
      <color theme="10"/>
      <name val="Aptos Narrow"/>
      <family val="2"/>
      <scheme val="minor"/>
    </font>
    <font>
      <b/>
      <sz val="10"/>
      <color theme="1"/>
      <name val="Tahoma"/>
      <family val="2"/>
    </font>
    <font>
      <sz val="10"/>
      <color theme="1"/>
      <name val="Tahoma"/>
      <family val="2"/>
    </font>
    <font>
      <sz val="10"/>
      <color theme="1"/>
      <name val="Aptos Narrow"/>
      <family val="2"/>
      <scheme val="minor"/>
    </font>
    <font>
      <sz val="10"/>
      <color rgb="FF000000"/>
      <name val="Aptos Narrow"/>
      <family val="2"/>
      <scheme val="minor"/>
    </font>
    <font>
      <b/>
      <sz val="9"/>
      <color indexed="81"/>
      <name val="Tahoma"/>
      <family val="2"/>
    </font>
    <font>
      <sz val="9"/>
      <color indexed="81"/>
      <name val="Tahoma"/>
      <family val="2"/>
    </font>
    <font>
      <sz val="10"/>
      <color rgb="FF000000"/>
      <name val="Tahoma"/>
      <family val="2"/>
    </font>
    <font>
      <b/>
      <sz val="11"/>
      <color theme="1"/>
      <name val="Aptos Narrow"/>
      <family val="2"/>
      <scheme val="minor"/>
    </font>
    <font>
      <sz val="11"/>
      <color rgb="FF242424"/>
      <name val="Aptos Narrow"/>
      <family val="2"/>
    </font>
    <font>
      <sz val="8"/>
      <name val="Aptos Narrow"/>
      <family val="2"/>
      <scheme val="minor"/>
    </font>
    <font>
      <b/>
      <sz val="9"/>
      <color rgb="FF333333"/>
      <name val="Arial"/>
      <family val="2"/>
      <charset val="1"/>
    </font>
    <font>
      <b/>
      <sz val="11"/>
      <color theme="1"/>
      <name val="Arial Narrow"/>
      <family val="2"/>
    </font>
    <font>
      <sz val="11"/>
      <color theme="1"/>
      <name val="Arial Narrow"/>
      <family val="2"/>
    </font>
    <font>
      <sz val="11"/>
      <color rgb="FF000000"/>
      <name val="Arial Narrow"/>
      <family val="2"/>
    </font>
    <font>
      <b/>
      <sz val="11"/>
      <color theme="1"/>
      <name val="Arial Narrow"/>
      <family val="2"/>
    </font>
    <font>
      <sz val="11"/>
      <name val="Arial Narrow"/>
      <family val="2"/>
    </font>
    <font>
      <sz val="11"/>
      <color rgb="FF00B050"/>
      <name val="Arial Narrow"/>
      <family val="2"/>
    </font>
    <font>
      <sz val="11"/>
      <color rgb="FFFF0000"/>
      <name val="Arial Narrow"/>
      <family val="2"/>
    </font>
    <font>
      <sz val="11"/>
      <color rgb="FF000000"/>
      <name val="Aptos Narrow"/>
      <family val="2"/>
      <scheme val="minor"/>
    </font>
    <font>
      <u/>
      <sz val="11"/>
      <color rgb="FF467886"/>
      <name val="Aptos Narrow"/>
      <family val="2"/>
      <scheme val="minor"/>
    </font>
  </fonts>
  <fills count="11">
    <fill>
      <patternFill patternType="none"/>
    </fill>
    <fill>
      <patternFill patternType="gray125"/>
    </fill>
    <fill>
      <patternFill patternType="solid">
        <fgColor theme="2" tint="-9.9978637043366805E-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rgb="FFD0D0D0"/>
        <bgColor rgb="FF000000"/>
      </patternFill>
    </fill>
    <fill>
      <patternFill patternType="solid">
        <fgColor rgb="FFFFFF00"/>
        <bgColor indexed="64"/>
      </patternFill>
    </fill>
    <fill>
      <patternFill patternType="solid">
        <fgColor rgb="FFFFFF00"/>
        <bgColor rgb="FF000000"/>
      </patternFill>
    </fill>
    <fill>
      <patternFill patternType="solid">
        <fgColor rgb="FFF2CEEF"/>
        <bgColor rgb="FF000000"/>
      </patternFill>
    </fill>
    <fill>
      <patternFill patternType="solid">
        <fgColor rgb="FFFFFFFF"/>
        <bgColor rgb="FF000000"/>
      </patternFill>
    </fill>
  </fills>
  <borders count="29">
    <border>
      <left/>
      <right/>
      <top/>
      <bottom/>
      <diagonal/>
    </border>
    <border>
      <left style="thin">
        <color indexed="64"/>
      </left>
      <right style="thin">
        <color indexed="64"/>
      </right>
      <top style="thin">
        <color indexed="64"/>
      </top>
      <bottom style="medium">
        <color indexed="64"/>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style="thin">
        <color theme="2" tint="-0.749992370372631"/>
      </right>
      <top/>
      <bottom style="thin">
        <color theme="2" tint="-0.749992370372631"/>
      </bottom>
      <diagonal/>
    </border>
    <border>
      <left style="thin">
        <color rgb="FF393939"/>
      </left>
      <right style="thin">
        <color rgb="FF393939"/>
      </right>
      <top/>
      <bottom style="thin">
        <color rgb="FF393939"/>
      </bottom>
      <diagonal/>
    </border>
    <border>
      <left/>
      <right style="thin">
        <color rgb="FF393939"/>
      </right>
      <top/>
      <bottom style="thin">
        <color rgb="FF393939"/>
      </bottom>
      <diagonal/>
    </border>
    <border>
      <left style="thin">
        <color rgb="FF393939"/>
      </left>
      <right style="thin">
        <color rgb="FF393939"/>
      </right>
      <top style="thin">
        <color rgb="FF393939"/>
      </top>
      <bottom style="thin">
        <color rgb="FF393939"/>
      </bottom>
      <diagonal/>
    </border>
    <border>
      <left style="thin">
        <color indexed="64"/>
      </left>
      <right/>
      <top style="thin">
        <color indexed="64"/>
      </top>
      <bottom style="medium">
        <color indexed="64"/>
      </bottom>
      <diagonal/>
    </border>
    <border>
      <left style="thin">
        <color theme="2" tint="-0.749992370372631"/>
      </left>
      <right/>
      <top/>
      <bottom style="thin">
        <color theme="2" tint="-0.749992370372631"/>
      </bottom>
      <diagonal/>
    </border>
    <border>
      <left style="thin">
        <color rgb="FF000000"/>
      </left>
      <right/>
      <top style="thin">
        <color rgb="FF000000"/>
      </top>
      <bottom style="thin">
        <color rgb="FF000000"/>
      </bottom>
      <diagonal/>
    </border>
    <border>
      <left style="thin">
        <color rgb="FF000000"/>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theme="2" tint="-0.749992370372631"/>
      </left>
      <right style="thin">
        <color theme="2" tint="-0.749992370372631"/>
      </right>
      <top/>
      <bottom/>
      <diagonal/>
    </border>
    <border>
      <left style="thin">
        <color theme="2" tint="-0.749992370372631"/>
      </left>
      <right style="thin">
        <color theme="2" tint="-0.749992370372631"/>
      </right>
      <top style="thin">
        <color theme="2" tint="-0.749992370372631"/>
      </top>
      <bottom/>
      <diagonal/>
    </border>
    <border>
      <left/>
      <right style="thin">
        <color theme="2" tint="-0.749992370372631"/>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367">
    <xf numFmtId="0" fontId="0" fillId="0" borderId="0" xfId="0"/>
    <xf numFmtId="17" fontId="4" fillId="5" borderId="7" xfId="0" applyNumberFormat="1" applyFont="1" applyFill="1" applyBorder="1" applyAlignment="1">
      <alignment horizontal="left" vertical="center"/>
    </xf>
    <xf numFmtId="17" fontId="4" fillId="5" borderId="2" xfId="0" applyNumberFormat="1" applyFont="1" applyFill="1" applyBorder="1" applyAlignment="1">
      <alignment horizontal="left" vertical="center"/>
    </xf>
    <xf numFmtId="14" fontId="0" fillId="0" borderId="0" xfId="0" applyNumberFormat="1"/>
    <xf numFmtId="0" fontId="4" fillId="5" borderId="5"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 xfId="0" applyFont="1" applyFill="1" applyBorder="1" applyAlignment="1">
      <alignment horizontal="left" vertical="center"/>
    </xf>
    <xf numFmtId="164" fontId="4" fillId="5" borderId="2" xfId="0" applyNumberFormat="1" applyFont="1" applyFill="1" applyBorder="1" applyAlignment="1">
      <alignment horizontal="left" vertical="center"/>
    </xf>
    <xf numFmtId="0" fontId="4" fillId="5" borderId="4" xfId="0" applyFont="1" applyFill="1" applyBorder="1" applyAlignment="1">
      <alignment horizontal="left" vertical="center"/>
    </xf>
    <xf numFmtId="165" fontId="4" fillId="5" borderId="2" xfId="0" applyNumberFormat="1" applyFont="1" applyFill="1" applyBorder="1" applyAlignment="1">
      <alignment horizontal="left" vertical="center"/>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6" fillId="5" borderId="0" xfId="0" applyFont="1" applyFill="1" applyAlignment="1">
      <alignment horizontal="left" vertical="center"/>
    </xf>
    <xf numFmtId="0" fontId="6" fillId="3" borderId="0" xfId="0" applyFont="1" applyFill="1" applyAlignment="1">
      <alignment horizontal="left" vertical="center"/>
    </xf>
    <xf numFmtId="0" fontId="0" fillId="5" borderId="0" xfId="0" applyFill="1" applyAlignment="1">
      <alignment horizontal="left" vertical="center"/>
    </xf>
    <xf numFmtId="0" fontId="4" fillId="7" borderId="0" xfId="0" applyFont="1" applyFill="1" applyAlignment="1">
      <alignment horizontal="left" vertical="center"/>
    </xf>
    <xf numFmtId="0" fontId="6" fillId="7" borderId="0" xfId="0" applyFont="1" applyFill="1" applyAlignment="1">
      <alignment horizontal="left" vertical="center"/>
    </xf>
    <xf numFmtId="0" fontId="0" fillId="3" borderId="0" xfId="0" applyFill="1" applyAlignment="1">
      <alignment horizontal="left" vertical="center"/>
    </xf>
    <xf numFmtId="14" fontId="0" fillId="3" borderId="0" xfId="0" applyNumberFormat="1" applyFill="1" applyAlignment="1">
      <alignment horizontal="left" vertical="center"/>
    </xf>
    <xf numFmtId="1" fontId="0" fillId="3" borderId="0" xfId="0" applyNumberFormat="1" applyFill="1" applyAlignment="1">
      <alignment horizontal="left" vertical="center"/>
    </xf>
    <xf numFmtId="165" fontId="0" fillId="3" borderId="0" xfId="1" applyNumberFormat="1" applyFont="1" applyFill="1" applyAlignment="1">
      <alignment horizontal="left" vertical="center"/>
    </xf>
    <xf numFmtId="0" fontId="4" fillId="5" borderId="5" xfId="0" applyFont="1" applyFill="1" applyBorder="1" applyAlignment="1">
      <alignment horizontal="left" vertical="center"/>
    </xf>
    <xf numFmtId="0" fontId="0" fillId="5" borderId="5" xfId="0" applyFill="1" applyBorder="1" applyAlignment="1">
      <alignment horizontal="left" vertical="center"/>
    </xf>
    <xf numFmtId="0" fontId="9" fillId="6" borderId="9" xfId="0" applyFont="1" applyFill="1" applyBorder="1"/>
    <xf numFmtId="14" fontId="0" fillId="5" borderId="5" xfId="0" applyNumberFormat="1" applyFill="1" applyBorder="1" applyAlignment="1">
      <alignment horizontal="left" vertical="center"/>
    </xf>
    <xf numFmtId="0" fontId="9" fillId="9" borderId="10" xfId="0" applyFont="1" applyFill="1" applyBorder="1"/>
    <xf numFmtId="14" fontId="9" fillId="9" borderId="8" xfId="0" applyNumberFormat="1" applyFont="1" applyFill="1" applyBorder="1"/>
    <xf numFmtId="0" fontId="11" fillId="0" borderId="0" xfId="0" applyFont="1"/>
    <xf numFmtId="166" fontId="4" fillId="5" borderId="13" xfId="0" applyNumberFormat="1" applyFont="1" applyFill="1" applyBorder="1" applyAlignment="1">
      <alignment horizontal="left" vertical="center"/>
    </xf>
    <xf numFmtId="0" fontId="0" fillId="5" borderId="13" xfId="0" applyFill="1" applyBorder="1" applyAlignment="1">
      <alignment horizontal="left" vertical="center"/>
    </xf>
    <xf numFmtId="166" fontId="4" fillId="7" borderId="13" xfId="0" applyNumberFormat="1" applyFont="1" applyFill="1" applyBorder="1" applyAlignment="1">
      <alignment horizontal="left" vertical="center"/>
    </xf>
    <xf numFmtId="0" fontId="4" fillId="0" borderId="2" xfId="0" applyFont="1" applyBorder="1" applyAlignment="1">
      <alignment horizontal="left" vertical="center"/>
    </xf>
    <xf numFmtId="164" fontId="4" fillId="0" borderId="2" xfId="0" applyNumberFormat="1" applyFont="1" applyBorder="1" applyAlignment="1">
      <alignment horizontal="left" vertical="center"/>
    </xf>
    <xf numFmtId="0" fontId="4" fillId="0" borderId="4" xfId="0" applyFont="1" applyBorder="1" applyAlignment="1">
      <alignment horizontal="left" vertical="center"/>
    </xf>
    <xf numFmtId="166" fontId="4" fillId="0" borderId="13" xfId="0" applyNumberFormat="1" applyFont="1" applyBorder="1" applyAlignment="1">
      <alignment horizontal="left"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165" fontId="3" fillId="4" borderId="1" xfId="1" applyNumberFormat="1" applyFont="1" applyFill="1" applyBorder="1" applyAlignment="1">
      <alignment horizontal="center" vertical="center"/>
    </xf>
    <xf numFmtId="1" fontId="3" fillId="4" borderId="1"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xf>
    <xf numFmtId="14" fontId="3" fillId="4" borderId="11" xfId="0" applyNumberFormat="1" applyFont="1" applyFill="1" applyBorder="1" applyAlignment="1">
      <alignment horizontal="center" vertical="center"/>
    </xf>
    <xf numFmtId="0" fontId="4" fillId="5" borderId="0" xfId="0"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167" fontId="0" fillId="3" borderId="0" xfId="0" applyNumberFormat="1" applyFill="1" applyAlignment="1">
      <alignment horizontal="left" vertical="center"/>
    </xf>
    <xf numFmtId="167" fontId="3" fillId="4" borderId="1" xfId="0" applyNumberFormat="1" applyFont="1" applyFill="1" applyBorder="1" applyAlignment="1">
      <alignment horizontal="center" vertical="center"/>
    </xf>
    <xf numFmtId="167" fontId="0" fillId="3" borderId="0" xfId="1" applyNumberFormat="1" applyFont="1" applyFill="1" applyAlignment="1">
      <alignment horizontal="left" vertical="center"/>
    </xf>
    <xf numFmtId="167" fontId="3" fillId="4" borderId="1" xfId="1" applyNumberFormat="1" applyFont="1" applyFill="1" applyBorder="1" applyAlignment="1">
      <alignment horizontal="center" vertical="center"/>
    </xf>
    <xf numFmtId="14" fontId="10" fillId="5" borderId="5" xfId="0" applyNumberFormat="1" applyFont="1" applyFill="1" applyBorder="1" applyAlignment="1">
      <alignment horizontal="center" vertical="center"/>
    </xf>
    <xf numFmtId="164" fontId="2" fillId="5" borderId="2" xfId="3" applyNumberFormat="1" applyFill="1" applyBorder="1" applyAlignment="1">
      <alignment horizontal="left" vertical="center"/>
    </xf>
    <xf numFmtId="167" fontId="4" fillId="5" borderId="2" xfId="0" applyNumberFormat="1" applyFont="1" applyFill="1" applyBorder="1" applyAlignment="1">
      <alignment horizontal="left" vertical="center"/>
    </xf>
    <xf numFmtId="14" fontId="4" fillId="5" borderId="12" xfId="0" applyNumberFormat="1" applyFont="1" applyFill="1" applyBorder="1" applyAlignment="1">
      <alignment horizontal="left" vertical="center"/>
    </xf>
    <xf numFmtId="168" fontId="4" fillId="5" borderId="2" xfId="0" applyNumberFormat="1" applyFont="1" applyFill="1" applyBorder="1" applyAlignment="1">
      <alignment horizontal="left" vertical="center"/>
    </xf>
    <xf numFmtId="0" fontId="0" fillId="0" borderId="5" xfId="0" applyBorder="1"/>
    <xf numFmtId="1" fontId="4" fillId="5" borderId="2" xfId="0" applyNumberFormat="1" applyFont="1" applyFill="1" applyBorder="1" applyAlignment="1">
      <alignment horizontal="left" vertical="center"/>
    </xf>
    <xf numFmtId="0" fontId="2" fillId="5" borderId="5" xfId="2" applyFill="1" applyBorder="1" applyAlignment="1">
      <alignment horizontal="left" vertical="center"/>
    </xf>
    <xf numFmtId="164" fontId="2" fillId="5" borderId="2" xfId="2" applyNumberFormat="1" applyFill="1" applyBorder="1" applyAlignment="1">
      <alignment horizontal="left" vertical="center"/>
    </xf>
    <xf numFmtId="167" fontId="4" fillId="0" borderId="2" xfId="0" applyNumberFormat="1" applyFont="1" applyBorder="1" applyAlignment="1">
      <alignment horizontal="left" vertical="center"/>
    </xf>
    <xf numFmtId="0" fontId="4" fillId="5" borderId="19"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20" xfId="0" applyNumberFormat="1" applyFont="1" applyFill="1" applyBorder="1" applyAlignment="1">
      <alignment horizontal="left" vertical="center"/>
    </xf>
    <xf numFmtId="0" fontId="4" fillId="5" borderId="20" xfId="0" applyFont="1" applyFill="1" applyBorder="1" applyAlignment="1">
      <alignment horizontal="left" vertical="center"/>
    </xf>
    <xf numFmtId="164" fontId="4" fillId="5" borderId="20" xfId="0" applyNumberFormat="1" applyFont="1" applyFill="1" applyBorder="1" applyAlignment="1">
      <alignment horizontal="left" vertical="center"/>
    </xf>
    <xf numFmtId="164" fontId="4" fillId="5" borderId="7" xfId="0" applyNumberFormat="1" applyFont="1" applyFill="1" applyBorder="1" applyAlignment="1">
      <alignment horizontal="left" vertical="center"/>
    </xf>
    <xf numFmtId="164" fontId="4" fillId="0" borderId="7" xfId="0" applyNumberFormat="1" applyFont="1" applyBorder="1" applyAlignment="1">
      <alignment horizontal="left" vertical="center"/>
    </xf>
    <xf numFmtId="0" fontId="4" fillId="5" borderId="7" xfId="0" applyFont="1" applyFill="1" applyBorder="1" applyAlignment="1">
      <alignment horizontal="left" vertical="center"/>
    </xf>
    <xf numFmtId="0" fontId="4" fillId="5" borderId="4"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4" xfId="0" applyNumberFormat="1" applyFont="1" applyFill="1" applyBorder="1" applyAlignment="1">
      <alignment horizontal="left" vertical="center"/>
    </xf>
    <xf numFmtId="164" fontId="4" fillId="5" borderId="4" xfId="0" applyNumberFormat="1" applyFont="1" applyFill="1" applyBorder="1" applyAlignment="1">
      <alignment horizontal="left" vertical="center"/>
    </xf>
    <xf numFmtId="0" fontId="4" fillId="0" borderId="4" xfId="0" applyFont="1" applyBorder="1" applyAlignment="1">
      <alignment horizontal="left" vertical="center"/>
      <extLst>
        <ext xmlns:xfpb="http://schemas.microsoft.com/office/spreadsheetml/2022/featurepropertybag" uri="{C7286773-470A-42A8-94C5-96B5CB345126}">
          <xfpb:xfComplement i="0"/>
        </ext>
      </extLst>
    </xf>
    <xf numFmtId="164" fontId="4" fillId="0" borderId="4" xfId="0" applyNumberFormat="1" applyFont="1" applyBorder="1" applyAlignment="1">
      <alignment horizontal="left" vertical="center"/>
    </xf>
    <xf numFmtId="164" fontId="4" fillId="5" borderId="17" xfId="0" applyNumberFormat="1" applyFont="1" applyFill="1" applyBorder="1" applyAlignment="1">
      <alignment horizontal="left" vertical="center"/>
    </xf>
    <xf numFmtId="164" fontId="4" fillId="5" borderId="18" xfId="0" applyNumberFormat="1" applyFont="1" applyFill="1" applyBorder="1" applyAlignment="1">
      <alignment horizontal="left" vertical="center"/>
    </xf>
    <xf numFmtId="164" fontId="4" fillId="5" borderId="5" xfId="0" applyNumberFormat="1" applyFont="1" applyFill="1" applyBorder="1" applyAlignment="1">
      <alignment horizontal="left" vertical="center"/>
    </xf>
    <xf numFmtId="164" fontId="4" fillId="5" borderId="16" xfId="0" applyNumberFormat="1" applyFont="1" applyFill="1" applyBorder="1" applyAlignment="1">
      <alignment horizontal="left" vertical="center"/>
    </xf>
    <xf numFmtId="164" fontId="4" fillId="7" borderId="16" xfId="0" applyNumberFormat="1" applyFont="1" applyFill="1" applyBorder="1" applyAlignment="1">
      <alignment horizontal="left" vertical="center"/>
    </xf>
    <xf numFmtId="14" fontId="2" fillId="5" borderId="12" xfId="2" applyNumberFormat="1" applyFill="1" applyBorder="1" applyAlignment="1">
      <alignment horizontal="left" vertical="center"/>
    </xf>
    <xf numFmtId="17" fontId="4" fillId="5" borderId="5" xfId="0" applyNumberFormat="1" applyFont="1" applyFill="1" applyBorder="1" applyAlignment="1">
      <alignment horizontal="left" vertical="center"/>
    </xf>
    <xf numFmtId="14" fontId="4" fillId="5" borderId="5" xfId="0" applyNumberFormat="1" applyFont="1" applyFill="1" applyBorder="1" applyAlignment="1">
      <alignment horizontal="left" vertical="center"/>
    </xf>
    <xf numFmtId="0" fontId="4" fillId="5" borderId="12" xfId="0" applyFont="1" applyFill="1" applyBorder="1" applyAlignment="1">
      <alignment horizontal="left" vertical="center"/>
    </xf>
    <xf numFmtId="0" fontId="3" fillId="4" borderId="13" xfId="0" applyFont="1" applyFill="1" applyBorder="1" applyAlignment="1">
      <alignment horizontal="center" vertical="center"/>
    </xf>
    <xf numFmtId="0" fontId="4" fillId="5" borderId="13"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4"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xf>
    <xf numFmtId="0" fontId="4" fillId="0" borderId="17" xfId="0" applyFont="1" applyBorder="1" applyAlignment="1">
      <alignment horizontal="left" vertical="center"/>
    </xf>
    <xf numFmtId="0" fontId="0" fillId="5" borderId="17" xfId="0" applyFill="1" applyBorder="1" applyAlignment="1">
      <alignment horizontal="left" vertical="center"/>
    </xf>
    <xf numFmtId="164" fontId="4" fillId="0" borderId="5" xfId="0" applyNumberFormat="1" applyFont="1" applyBorder="1" applyAlignment="1">
      <alignment horizontal="left" vertical="center"/>
    </xf>
    <xf numFmtId="0" fontId="0" fillId="0" borderId="17" xfId="0" applyBorder="1" applyAlignment="1">
      <alignment horizontal="left" vertical="center"/>
    </xf>
    <xf numFmtId="0" fontId="0" fillId="0" borderId="5" xfId="0" applyBorder="1" applyAlignment="1">
      <alignment horizontal="left" vertical="center"/>
    </xf>
    <xf numFmtId="164" fontId="4" fillId="0" borderId="17" xfId="0" applyNumberFormat="1" applyFont="1" applyBorder="1" applyAlignment="1">
      <alignment horizontal="left" vertical="center"/>
    </xf>
    <xf numFmtId="164" fontId="4" fillId="0" borderId="16" xfId="0" applyNumberFormat="1" applyFont="1" applyBorder="1" applyAlignment="1">
      <alignment horizontal="left" vertical="center"/>
    </xf>
    <xf numFmtId="6" fontId="4" fillId="5" borderId="2" xfId="0" applyNumberFormat="1" applyFont="1" applyFill="1" applyBorder="1" applyAlignment="1">
      <alignment horizontal="left" vertical="center"/>
    </xf>
    <xf numFmtId="0" fontId="4" fillId="7"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7" borderId="4" xfId="0" applyFont="1" applyFill="1" applyBorder="1" applyAlignment="1">
      <alignment horizontal="left" vertical="center"/>
      <extLst>
        <ext xmlns:xfpb="http://schemas.microsoft.com/office/spreadsheetml/2022/featurepropertybag" uri="{C7286773-470A-42A8-94C5-96B5CB345126}">
          <xfpb:xfComplement i="0"/>
        </ext>
      </extLst>
    </xf>
    <xf numFmtId="164" fontId="4" fillId="7" borderId="4" xfId="0" applyNumberFormat="1" applyFont="1" applyFill="1" applyBorder="1" applyAlignment="1">
      <alignment horizontal="left" vertical="center"/>
    </xf>
    <xf numFmtId="0" fontId="4" fillId="7" borderId="4" xfId="0" applyFont="1" applyFill="1" applyBorder="1" applyAlignment="1">
      <alignment horizontal="left" vertical="center"/>
    </xf>
    <xf numFmtId="164" fontId="4" fillId="7" borderId="7" xfId="0" applyNumberFormat="1" applyFont="1" applyFill="1" applyBorder="1" applyAlignment="1">
      <alignment horizontal="left" vertical="center"/>
    </xf>
    <xf numFmtId="164" fontId="4" fillId="7" borderId="2" xfId="0" applyNumberFormat="1" applyFont="1" applyFill="1" applyBorder="1" applyAlignment="1">
      <alignment horizontal="left" vertical="center"/>
    </xf>
    <xf numFmtId="164" fontId="2" fillId="7" borderId="2" xfId="2" applyNumberFormat="1" applyFill="1" applyBorder="1" applyAlignment="1">
      <alignment horizontal="left" vertical="center"/>
    </xf>
    <xf numFmtId="167" fontId="4" fillId="7" borderId="2" xfId="0" applyNumberFormat="1" applyFont="1" applyFill="1" applyBorder="1" applyAlignment="1">
      <alignment horizontal="left" vertical="center"/>
    </xf>
    <xf numFmtId="0" fontId="4" fillId="7" borderId="2" xfId="0" applyFont="1" applyFill="1" applyBorder="1" applyAlignment="1">
      <alignment horizontal="left" vertical="center"/>
    </xf>
    <xf numFmtId="0" fontId="2" fillId="5" borderId="5" xfId="3" applyFill="1" applyBorder="1" applyAlignment="1">
      <alignment horizontal="left" vertical="center"/>
    </xf>
    <xf numFmtId="164" fontId="2" fillId="0" borderId="2" xfId="2" applyNumberFormat="1" applyBorder="1" applyAlignment="1">
      <alignment horizontal="left" vertical="center"/>
    </xf>
    <xf numFmtId="14" fontId="3" fillId="4" borderId="5" xfId="0" applyNumberFormat="1" applyFont="1" applyFill="1" applyBorder="1" applyAlignment="1">
      <alignment horizontal="center" vertical="center"/>
    </xf>
    <xf numFmtId="14" fontId="3" fillId="4" borderId="13" xfId="0" applyNumberFormat="1" applyFont="1" applyFill="1" applyBorder="1" applyAlignment="1">
      <alignment horizontal="center" vertical="center"/>
    </xf>
    <xf numFmtId="0" fontId="0" fillId="7" borderId="0" xfId="0" applyFill="1"/>
    <xf numFmtId="0" fontId="2" fillId="0" borderId="5" xfId="2" applyBorder="1" applyAlignment="1"/>
    <xf numFmtId="0" fontId="2" fillId="0" borderId="5" xfId="3" applyBorder="1" applyAlignment="1"/>
    <xf numFmtId="0" fontId="13" fillId="0" borderId="5" xfId="0" applyFont="1" applyBorder="1"/>
    <xf numFmtId="0" fontId="2" fillId="0" borderId="0" xfId="2" applyAlignment="1"/>
    <xf numFmtId="0" fontId="2" fillId="0" borderId="0" xfId="2" applyFill="1" applyAlignment="1"/>
    <xf numFmtId="0" fontId="13" fillId="0" borderId="0" xfId="0" applyFont="1"/>
    <xf numFmtId="0" fontId="2" fillId="0" borderId="0" xfId="2"/>
    <xf numFmtId="0" fontId="2" fillId="0" borderId="0" xfId="3"/>
    <xf numFmtId="0" fontId="4" fillId="5" borderId="3" xfId="0" applyFont="1" applyFill="1" applyBorder="1" applyAlignment="1">
      <alignment horizontal="left" vertical="center"/>
    </xf>
    <xf numFmtId="17" fontId="4" fillId="5" borderId="22" xfId="0" applyNumberFormat="1" applyFont="1" applyFill="1" applyBorder="1" applyAlignment="1">
      <alignment horizontal="left" vertical="center"/>
    </xf>
    <xf numFmtId="0" fontId="4" fillId="5" borderId="21" xfId="0" applyFont="1" applyFill="1" applyBorder="1" applyAlignment="1">
      <alignment horizontal="left" vertical="center"/>
    </xf>
    <xf numFmtId="0" fontId="4" fillId="5" borderId="18" xfId="0" applyFont="1" applyFill="1" applyBorder="1" applyAlignment="1">
      <alignment horizontal="left" vertical="center"/>
    </xf>
    <xf numFmtId="164" fontId="3" fillId="5" borderId="4" xfId="0" applyNumberFormat="1" applyFont="1" applyFill="1" applyBorder="1" applyAlignment="1">
      <alignment horizontal="left" vertical="center"/>
    </xf>
    <xf numFmtId="0" fontId="4" fillId="3" borderId="4" xfId="0" applyFont="1" applyFill="1" applyBorder="1" applyAlignment="1">
      <alignment horizontal="left" vertical="center"/>
    </xf>
    <xf numFmtId="0" fontId="4" fillId="7" borderId="5" xfId="0" applyFont="1" applyFill="1" applyBorder="1" applyAlignment="1">
      <alignment horizontal="left" vertical="center"/>
    </xf>
    <xf numFmtId="17" fontId="4" fillId="7" borderId="4" xfId="0" applyNumberFormat="1" applyFont="1" applyFill="1" applyBorder="1" applyAlignment="1">
      <alignment horizontal="left" vertical="center"/>
    </xf>
    <xf numFmtId="0" fontId="9" fillId="5" borderId="5" xfId="0" applyFont="1" applyFill="1" applyBorder="1"/>
    <xf numFmtId="0" fontId="9" fillId="5" borderId="5" xfId="0" applyFont="1" applyFill="1" applyBorder="1" applyAlignment="1">
      <alignment horizontal="left" vertical="center"/>
    </xf>
    <xf numFmtId="0" fontId="4" fillId="0" borderId="5" xfId="0" applyFont="1" applyBorder="1" applyAlignment="1">
      <alignment horizontal="left" vertical="center"/>
    </xf>
    <xf numFmtId="17" fontId="4" fillId="0" borderId="4" xfId="0" applyNumberFormat="1" applyFont="1" applyBorder="1" applyAlignment="1">
      <alignment horizontal="left" vertical="center"/>
    </xf>
    <xf numFmtId="0" fontId="0" fillId="3" borderId="0" xfId="0" applyFill="1" applyAlignment="1">
      <alignment horizontal="right" vertical="center"/>
    </xf>
    <xf numFmtId="165" fontId="3" fillId="4" borderId="1" xfId="0" applyNumberFormat="1" applyFont="1" applyFill="1" applyBorder="1" applyAlignment="1">
      <alignment horizontal="right" vertical="center"/>
    </xf>
    <xf numFmtId="165" fontId="4" fillId="5" borderId="2" xfId="0" applyNumberFormat="1" applyFont="1" applyFill="1" applyBorder="1" applyAlignment="1">
      <alignment horizontal="right" vertical="center"/>
    </xf>
    <xf numFmtId="165" fontId="4" fillId="5" borderId="20" xfId="0" applyNumberFormat="1" applyFont="1" applyFill="1" applyBorder="1" applyAlignment="1">
      <alignment horizontal="right" vertical="center"/>
    </xf>
    <xf numFmtId="165" fontId="4" fillId="5" borderId="4" xfId="0" applyNumberFormat="1" applyFont="1" applyFill="1" applyBorder="1" applyAlignment="1">
      <alignment horizontal="right" vertical="center"/>
    </xf>
    <xf numFmtId="165" fontId="4" fillId="2" borderId="4" xfId="0" applyNumberFormat="1" applyFont="1" applyFill="1" applyBorder="1" applyAlignment="1">
      <alignment horizontal="right" vertical="center"/>
    </xf>
    <xf numFmtId="165" fontId="4" fillId="7" borderId="4" xfId="0" applyNumberFormat="1" applyFont="1" applyFill="1" applyBorder="1" applyAlignment="1">
      <alignment horizontal="right" vertical="center"/>
    </xf>
    <xf numFmtId="165" fontId="4" fillId="0" borderId="4" xfId="0" applyNumberFormat="1" applyFont="1" applyBorder="1" applyAlignment="1">
      <alignment horizontal="right" vertical="center"/>
    </xf>
    <xf numFmtId="0" fontId="9" fillId="5" borderId="4" xfId="0" applyFont="1" applyFill="1" applyBorder="1" applyAlignment="1">
      <alignment horizontal="right"/>
    </xf>
    <xf numFmtId="0" fontId="9" fillId="8" borderId="4" xfId="0" applyFont="1" applyFill="1" applyBorder="1" applyAlignment="1">
      <alignment horizontal="right"/>
    </xf>
    <xf numFmtId="169" fontId="4" fillId="5" borderId="4" xfId="0" applyNumberFormat="1" applyFont="1" applyFill="1" applyBorder="1" applyAlignment="1">
      <alignment horizontal="right" vertical="center"/>
    </xf>
    <xf numFmtId="169" fontId="4" fillId="5" borderId="4" xfId="1" applyNumberFormat="1" applyFont="1" applyFill="1" applyBorder="1" applyAlignment="1">
      <alignment horizontal="right" vertical="center"/>
    </xf>
    <xf numFmtId="0" fontId="0" fillId="5" borderId="5" xfId="0" applyFill="1" applyBorder="1" applyAlignment="1">
      <alignment horizontal="right" vertical="center"/>
    </xf>
    <xf numFmtId="1" fontId="3" fillId="4" borderId="1" xfId="0" applyNumberFormat="1" applyFont="1" applyFill="1" applyBorder="1" applyAlignment="1">
      <alignment horizontal="right" vertical="center"/>
    </xf>
    <xf numFmtId="0" fontId="4" fillId="5" borderId="2" xfId="0" applyFont="1" applyFill="1" applyBorder="1" applyAlignment="1">
      <alignment horizontal="right" vertical="center"/>
    </xf>
    <xf numFmtId="0" fontId="4" fillId="5" borderId="20" xfId="0" applyFont="1" applyFill="1" applyBorder="1" applyAlignment="1">
      <alignment horizontal="right" vertical="center"/>
    </xf>
    <xf numFmtId="0" fontId="4" fillId="5" borderId="4" xfId="0" applyFont="1" applyFill="1" applyBorder="1" applyAlignment="1">
      <alignment horizontal="right" vertical="center"/>
    </xf>
    <xf numFmtId="0" fontId="4" fillId="3" borderId="4" xfId="0" applyFont="1" applyFill="1" applyBorder="1" applyAlignment="1">
      <alignment horizontal="right" vertical="center"/>
    </xf>
    <xf numFmtId="0" fontId="4" fillId="7" borderId="4" xfId="0" applyFont="1" applyFill="1" applyBorder="1" applyAlignment="1">
      <alignment horizontal="right" vertical="center"/>
    </xf>
    <xf numFmtId="0" fontId="4" fillId="0" borderId="4" xfId="0" applyFont="1" applyBorder="1" applyAlignment="1">
      <alignment horizontal="right" vertical="center"/>
    </xf>
    <xf numFmtId="164" fontId="3" fillId="4" borderId="1" xfId="0" applyNumberFormat="1" applyFont="1" applyFill="1" applyBorder="1" applyAlignment="1">
      <alignment horizontal="right" vertical="center"/>
    </xf>
    <xf numFmtId="164" fontId="4" fillId="5" borderId="2" xfId="0" applyNumberFormat="1" applyFont="1" applyFill="1" applyBorder="1" applyAlignment="1">
      <alignment horizontal="right" vertical="center"/>
    </xf>
    <xf numFmtId="164" fontId="4" fillId="5" borderId="20" xfId="0" applyNumberFormat="1" applyFont="1" applyFill="1" applyBorder="1" applyAlignment="1">
      <alignment horizontal="right" vertical="center"/>
    </xf>
    <xf numFmtId="164" fontId="4" fillId="5" borderId="4"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164" fontId="4" fillId="7" borderId="4" xfId="0" applyNumberFormat="1" applyFont="1" applyFill="1" applyBorder="1" applyAlignment="1">
      <alignment horizontal="right" vertical="center"/>
    </xf>
    <xf numFmtId="164" fontId="4" fillId="0" borderId="4" xfId="0" applyNumberFormat="1" applyFont="1" applyBorder="1" applyAlignment="1">
      <alignment horizontal="right" vertical="center"/>
    </xf>
    <xf numFmtId="164" fontId="4" fillId="5" borderId="18" xfId="0" applyNumberFormat="1" applyFont="1" applyFill="1" applyBorder="1" applyAlignment="1">
      <alignment horizontal="right" vertical="center"/>
    </xf>
    <xf numFmtId="164" fontId="4" fillId="5" borderId="5" xfId="0" applyNumberFormat="1" applyFont="1" applyFill="1" applyBorder="1" applyAlignment="1">
      <alignment horizontal="right" vertical="center"/>
    </xf>
    <xf numFmtId="164" fontId="4" fillId="0" borderId="5" xfId="0" applyNumberFormat="1" applyFont="1" applyBorder="1" applyAlignment="1">
      <alignment horizontal="right" vertical="center"/>
    </xf>
    <xf numFmtId="0" fontId="3" fillId="4" borderId="1" xfId="0" applyFont="1" applyFill="1" applyBorder="1" applyAlignment="1">
      <alignment horizontal="right" vertical="center"/>
    </xf>
    <xf numFmtId="0" fontId="4" fillId="5" borderId="4" xfId="0" applyFont="1" applyFill="1" applyBorder="1" applyAlignment="1">
      <alignment horizontal="left" vertical="center" wrapText="1"/>
    </xf>
    <xf numFmtId="0" fontId="2" fillId="0" borderId="5" xfId="2" applyBorder="1"/>
    <xf numFmtId="3" fontId="3" fillId="4" borderId="1" xfId="0" applyNumberFormat="1" applyFont="1" applyFill="1" applyBorder="1" applyAlignment="1">
      <alignment horizontal="right" vertical="center"/>
    </xf>
    <xf numFmtId="3" fontId="4" fillId="5" borderId="2" xfId="0" applyNumberFormat="1" applyFont="1" applyFill="1" applyBorder="1" applyAlignment="1">
      <alignment horizontal="right" vertical="center"/>
    </xf>
    <xf numFmtId="3" fontId="4" fillId="5" borderId="20" xfId="0" applyNumberFormat="1" applyFont="1" applyFill="1" applyBorder="1" applyAlignment="1">
      <alignment horizontal="right" vertical="center"/>
    </xf>
    <xf numFmtId="3" fontId="4" fillId="5" borderId="4" xfId="0" applyNumberFormat="1" applyFont="1" applyFill="1" applyBorder="1" applyAlignment="1">
      <alignment horizontal="right" vertical="center"/>
    </xf>
    <xf numFmtId="3" fontId="4" fillId="7" borderId="4" xfId="0" applyNumberFormat="1" applyFont="1" applyFill="1" applyBorder="1" applyAlignment="1">
      <alignment horizontal="right" vertical="center"/>
    </xf>
    <xf numFmtId="3" fontId="4" fillId="0" borderId="4" xfId="0" applyNumberFormat="1" applyFont="1" applyBorder="1" applyAlignment="1">
      <alignment horizontal="right" vertical="center"/>
    </xf>
    <xf numFmtId="0" fontId="0" fillId="5" borderId="0" xfId="0" applyFill="1" applyAlignment="1">
      <alignment horizontal="right" vertical="center"/>
    </xf>
    <xf numFmtId="165" fontId="4" fillId="5" borderId="3" xfId="1" applyNumberFormat="1" applyFont="1" applyFill="1" applyBorder="1" applyAlignment="1">
      <alignment horizontal="right" vertical="center"/>
    </xf>
    <xf numFmtId="165" fontId="4" fillId="5" borderId="21" xfId="1" applyNumberFormat="1" applyFont="1" applyFill="1" applyBorder="1" applyAlignment="1">
      <alignment horizontal="right" vertical="center"/>
    </xf>
    <xf numFmtId="165" fontId="4" fillId="5" borderId="4" xfId="1" applyNumberFormat="1" applyFont="1" applyFill="1" applyBorder="1" applyAlignment="1">
      <alignment horizontal="right" vertical="center"/>
    </xf>
    <xf numFmtId="165" fontId="4" fillId="7" borderId="4" xfId="1" applyNumberFormat="1" applyFont="1" applyFill="1" applyBorder="1" applyAlignment="1">
      <alignment horizontal="right" vertical="center"/>
    </xf>
    <xf numFmtId="165" fontId="4" fillId="0" borderId="4" xfId="1" applyNumberFormat="1" applyFont="1" applyBorder="1" applyAlignment="1">
      <alignment horizontal="right" vertical="center"/>
    </xf>
    <xf numFmtId="6" fontId="9" fillId="5" borderId="4" xfId="0" applyNumberFormat="1" applyFont="1" applyFill="1" applyBorder="1" applyAlignment="1">
      <alignment horizontal="right"/>
    </xf>
    <xf numFmtId="169" fontId="4" fillId="7" borderId="4" xfId="1" applyNumberFormat="1" applyFont="1" applyFill="1" applyBorder="1" applyAlignment="1">
      <alignment horizontal="right" vertical="center"/>
    </xf>
    <xf numFmtId="169" fontId="0" fillId="3" borderId="0" xfId="0" applyNumberFormat="1" applyFill="1" applyAlignment="1">
      <alignment horizontal="right" vertical="center"/>
    </xf>
    <xf numFmtId="169" fontId="3" fillId="4" borderId="1" xfId="0" applyNumberFormat="1" applyFont="1" applyFill="1" applyBorder="1" applyAlignment="1">
      <alignment horizontal="right" vertical="center"/>
    </xf>
    <xf numFmtId="169" fontId="4" fillId="5" borderId="2" xfId="0" applyNumberFormat="1" applyFont="1" applyFill="1" applyBorder="1" applyAlignment="1">
      <alignment horizontal="right" vertical="center"/>
    </xf>
    <xf numFmtId="169" fontId="4" fillId="5" borderId="20" xfId="0" applyNumberFormat="1" applyFont="1" applyFill="1" applyBorder="1" applyAlignment="1">
      <alignment horizontal="right" vertical="center"/>
    </xf>
    <xf numFmtId="169" fontId="4" fillId="7" borderId="4" xfId="0" applyNumberFormat="1" applyFont="1" applyFill="1" applyBorder="1" applyAlignment="1">
      <alignment horizontal="right" vertical="center"/>
    </xf>
    <xf numFmtId="169" fontId="4" fillId="0" borderId="4" xfId="0" applyNumberFormat="1" applyFont="1" applyBorder="1" applyAlignment="1">
      <alignment horizontal="right" vertical="center"/>
    </xf>
    <xf numFmtId="169" fontId="0" fillId="5" borderId="5" xfId="0" applyNumberFormat="1" applyFill="1" applyBorder="1" applyAlignment="1">
      <alignment horizontal="right" vertical="center"/>
    </xf>
    <xf numFmtId="0" fontId="9" fillId="5" borderId="5" xfId="0" applyFont="1" applyFill="1" applyBorder="1" applyAlignment="1">
      <alignment wrapText="1"/>
    </xf>
    <xf numFmtId="0" fontId="9" fillId="5" borderId="5"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right" vertical="center"/>
    </xf>
    <xf numFmtId="0" fontId="15" fillId="5" borderId="0" xfId="0" applyFont="1" applyFill="1" applyAlignment="1">
      <alignment horizontal="right" vertical="center"/>
    </xf>
    <xf numFmtId="164" fontId="15" fillId="5" borderId="5" xfId="0" applyNumberFormat="1" applyFont="1" applyFill="1" applyBorder="1" applyAlignment="1">
      <alignment horizontal="right" vertical="center"/>
    </xf>
    <xf numFmtId="169" fontId="15" fillId="3" borderId="0" xfId="0" applyNumberFormat="1" applyFont="1" applyFill="1" applyAlignment="1">
      <alignment horizontal="right" vertical="center"/>
    </xf>
    <xf numFmtId="164" fontId="15" fillId="5" borderId="4" xfId="0" applyNumberFormat="1" applyFont="1" applyFill="1" applyBorder="1" applyAlignment="1">
      <alignment horizontal="left" vertical="center"/>
    </xf>
    <xf numFmtId="14" fontId="15" fillId="5" borderId="5" xfId="0" applyNumberFormat="1" applyFont="1" applyFill="1" applyBorder="1" applyAlignment="1">
      <alignment horizontal="left" vertical="center"/>
    </xf>
    <xf numFmtId="0" fontId="15" fillId="5" borderId="0" xfId="0" applyFont="1" applyFill="1" applyAlignment="1">
      <alignment horizontal="left" vertical="center"/>
    </xf>
    <xf numFmtId="0" fontId="14" fillId="4" borderId="1" xfId="0" applyFont="1" applyFill="1" applyBorder="1" applyAlignment="1">
      <alignment horizontal="center" vertical="center"/>
    </xf>
    <xf numFmtId="164" fontId="14" fillId="4" borderId="1" xfId="0" applyNumberFormat="1" applyFont="1" applyFill="1" applyBorder="1" applyAlignment="1">
      <alignment horizontal="center" vertical="center"/>
    </xf>
    <xf numFmtId="3" fontId="14" fillId="4" borderId="1" xfId="0" applyNumberFormat="1" applyFont="1" applyFill="1" applyBorder="1" applyAlignment="1">
      <alignment horizontal="right" vertical="center"/>
    </xf>
    <xf numFmtId="0" fontId="15" fillId="5" borderId="0" xfId="0" applyFont="1" applyFill="1" applyAlignment="1">
      <alignment horizontal="center" vertical="center"/>
    </xf>
    <xf numFmtId="0" fontId="15" fillId="4" borderId="0" xfId="0" applyFont="1" applyFill="1" applyAlignment="1">
      <alignment horizontal="center" vertical="center"/>
    </xf>
    <xf numFmtId="0" fontId="15" fillId="5" borderId="5" xfId="0" applyFont="1" applyFill="1" applyBorder="1" applyAlignment="1">
      <alignment horizontal="left" vertical="center"/>
    </xf>
    <xf numFmtId="17" fontId="15" fillId="0" borderId="7" xfId="0" applyNumberFormat="1" applyFont="1" applyBorder="1" applyAlignment="1">
      <alignment horizontal="left" vertical="center"/>
    </xf>
    <xf numFmtId="17" fontId="15" fillId="5" borderId="2" xfId="0" applyNumberFormat="1" applyFont="1" applyFill="1" applyBorder="1" applyAlignment="1">
      <alignment horizontal="left" vertical="center"/>
    </xf>
    <xf numFmtId="0" fontId="15" fillId="5" borderId="2" xfId="0" applyFont="1" applyFill="1" applyBorder="1" applyAlignment="1">
      <alignment horizontal="left" vertical="center"/>
    </xf>
    <xf numFmtId="164" fontId="15" fillId="5" borderId="2" xfId="0" applyNumberFormat="1" applyFont="1" applyFill="1" applyBorder="1" applyAlignment="1">
      <alignment horizontal="left" vertical="center"/>
    </xf>
    <xf numFmtId="0" fontId="15" fillId="5" borderId="4" xfId="0" applyFont="1" applyFill="1" applyBorder="1" applyAlignment="1">
      <alignment horizontal="left" vertical="center"/>
    </xf>
    <xf numFmtId="165" fontId="15" fillId="0" borderId="3" xfId="1" applyNumberFormat="1" applyFont="1" applyFill="1" applyBorder="1" applyAlignment="1">
      <alignment horizontal="right" vertical="center"/>
    </xf>
    <xf numFmtId="0" fontId="16" fillId="0" borderId="0" xfId="0" applyFont="1" applyAlignment="1">
      <alignment horizontal="left" vertical="center"/>
    </xf>
    <xf numFmtId="0" fontId="15" fillId="0" borderId="0" xfId="0" applyFont="1" applyAlignment="1">
      <alignment horizontal="left" vertical="center"/>
    </xf>
    <xf numFmtId="0" fontId="16" fillId="5" borderId="0" xfId="0" applyFont="1" applyFill="1" applyAlignment="1">
      <alignment horizontal="left" vertical="center"/>
    </xf>
    <xf numFmtId="17" fontId="15" fillId="0" borderId="22" xfId="0" applyNumberFormat="1" applyFont="1" applyBorder="1" applyAlignment="1">
      <alignment horizontal="left" vertical="center"/>
    </xf>
    <xf numFmtId="0" fontId="15" fillId="5" borderId="20" xfId="0" applyFont="1" applyFill="1" applyBorder="1" applyAlignment="1">
      <alignment horizontal="left" vertical="center"/>
    </xf>
    <xf numFmtId="164" fontId="15" fillId="5" borderId="20" xfId="0" applyNumberFormat="1" applyFont="1" applyFill="1" applyBorder="1" applyAlignment="1">
      <alignment horizontal="left" vertical="center"/>
    </xf>
    <xf numFmtId="165" fontId="15" fillId="0" borderId="21" xfId="1" applyNumberFormat="1" applyFont="1" applyFill="1" applyBorder="1" applyAlignment="1">
      <alignment horizontal="right" vertical="center"/>
    </xf>
    <xf numFmtId="17" fontId="15" fillId="0" borderId="4" xfId="0" applyNumberFormat="1" applyFont="1" applyBorder="1" applyAlignment="1">
      <alignment horizontal="left" vertical="center"/>
    </xf>
    <xf numFmtId="17" fontId="15" fillId="5" borderId="4" xfId="0" applyNumberFormat="1" applyFont="1" applyFill="1" applyBorder="1" applyAlignment="1">
      <alignment horizontal="left" vertical="center"/>
    </xf>
    <xf numFmtId="165" fontId="15" fillId="0" borderId="4" xfId="1" applyNumberFormat="1" applyFont="1" applyFill="1" applyBorder="1" applyAlignment="1">
      <alignment horizontal="right" vertical="center"/>
    </xf>
    <xf numFmtId="164" fontId="15" fillId="5" borderId="7" xfId="0" applyNumberFormat="1" applyFont="1" applyFill="1" applyBorder="1" applyAlignment="1">
      <alignment horizontal="left" vertical="center"/>
    </xf>
    <xf numFmtId="0" fontId="15" fillId="3" borderId="4" xfId="0" applyFont="1" applyFill="1" applyBorder="1" applyAlignment="1">
      <alignment horizontal="left" vertical="center"/>
    </xf>
    <xf numFmtId="0" fontId="15" fillId="0" borderId="4" xfId="0" applyFont="1" applyBorder="1" applyAlignment="1">
      <alignment horizontal="right" vertical="center"/>
    </xf>
    <xf numFmtId="0" fontId="16" fillId="3" borderId="0" xfId="0" applyFont="1" applyFill="1" applyAlignment="1">
      <alignment horizontal="left" vertical="center"/>
    </xf>
    <xf numFmtId="0" fontId="15" fillId="7" borderId="4" xfId="0" applyFont="1" applyFill="1" applyBorder="1" applyAlignment="1">
      <alignment horizontal="left" vertical="center"/>
    </xf>
    <xf numFmtId="164" fontId="15" fillId="7" borderId="4" xfId="0" applyNumberFormat="1" applyFont="1" applyFill="1" applyBorder="1" applyAlignment="1">
      <alignment horizontal="left" vertical="center"/>
    </xf>
    <xf numFmtId="164" fontId="15" fillId="7" borderId="7" xfId="0" applyNumberFormat="1" applyFont="1" applyFill="1" applyBorder="1" applyAlignment="1">
      <alignment horizontal="left" vertical="center"/>
    </xf>
    <xf numFmtId="164" fontId="15" fillId="7" borderId="2" xfId="0" applyNumberFormat="1" applyFont="1" applyFill="1" applyBorder="1" applyAlignment="1">
      <alignment horizontal="left" vertical="center"/>
    </xf>
    <xf numFmtId="0" fontId="15" fillId="7" borderId="0" xfId="0" applyFont="1" applyFill="1" applyAlignment="1">
      <alignment horizontal="left" vertical="center"/>
    </xf>
    <xf numFmtId="0" fontId="16" fillId="7" borderId="0" xfId="0" applyFont="1" applyFill="1" applyAlignment="1">
      <alignment horizontal="left" vertical="center"/>
    </xf>
    <xf numFmtId="164" fontId="15" fillId="5" borderId="5" xfId="0" applyNumberFormat="1" applyFont="1" applyFill="1" applyBorder="1" applyAlignment="1">
      <alignment horizontal="left" vertical="center"/>
    </xf>
    <xf numFmtId="0" fontId="15" fillId="0" borderId="5" xfId="0" applyFont="1" applyBorder="1"/>
    <xf numFmtId="164" fontId="15" fillId="0" borderId="4" xfId="0" applyNumberFormat="1" applyFont="1" applyBorder="1" applyAlignment="1">
      <alignment horizontal="left" vertical="center"/>
    </xf>
    <xf numFmtId="0" fontId="15" fillId="0" borderId="4" xfId="0" applyFont="1" applyBorder="1" applyAlignment="1">
      <alignment horizontal="left" vertical="center"/>
    </xf>
    <xf numFmtId="164" fontId="15" fillId="0" borderId="7" xfId="0" applyNumberFormat="1" applyFont="1" applyBorder="1" applyAlignment="1">
      <alignment horizontal="left" vertical="center"/>
    </xf>
    <xf numFmtId="164" fontId="15" fillId="0" borderId="2" xfId="0" applyNumberFormat="1" applyFont="1" applyBorder="1" applyAlignment="1">
      <alignment horizontal="left" vertical="center"/>
    </xf>
    <xf numFmtId="0" fontId="15" fillId="0" borderId="0" xfId="0" applyFont="1"/>
    <xf numFmtId="0" fontId="15" fillId="0" borderId="5" xfId="0" applyFont="1" applyBorder="1" applyAlignment="1">
      <alignment horizontal="left" vertical="center"/>
    </xf>
    <xf numFmtId="169" fontId="15" fillId="0" borderId="4" xfId="1" applyNumberFormat="1" applyFont="1" applyFill="1" applyBorder="1" applyAlignment="1">
      <alignment horizontal="right" vertical="center"/>
    </xf>
    <xf numFmtId="165" fontId="15" fillId="0" borderId="4" xfId="1" applyNumberFormat="1" applyFont="1" applyBorder="1" applyAlignment="1">
      <alignment horizontal="right" vertical="center"/>
    </xf>
    <xf numFmtId="0" fontId="15" fillId="5" borderId="7" xfId="0" applyFont="1" applyFill="1" applyBorder="1" applyAlignment="1">
      <alignment horizontal="left" vertical="center"/>
    </xf>
    <xf numFmtId="0" fontId="15" fillId="5" borderId="12" xfId="0" applyFont="1" applyFill="1" applyBorder="1" applyAlignment="1">
      <alignment horizontal="left" vertical="center"/>
    </xf>
    <xf numFmtId="169" fontId="15" fillId="5" borderId="4" xfId="1" applyNumberFormat="1" applyFont="1" applyFill="1" applyBorder="1" applyAlignment="1">
      <alignment horizontal="right" vertical="center"/>
    </xf>
    <xf numFmtId="164" fontId="15" fillId="5" borderId="18" xfId="0" applyNumberFormat="1" applyFont="1" applyFill="1" applyBorder="1" applyAlignment="1">
      <alignment horizontal="left" vertical="center"/>
    </xf>
    <xf numFmtId="164" fontId="15" fillId="5" borderId="17" xfId="0" applyNumberFormat="1" applyFont="1" applyFill="1" applyBorder="1" applyAlignment="1">
      <alignment horizontal="left" vertical="center"/>
    </xf>
    <xf numFmtId="164" fontId="15" fillId="0" borderId="17" xfId="0" applyNumberFormat="1" applyFont="1" applyBorder="1" applyAlignment="1">
      <alignment horizontal="left" vertical="center"/>
    </xf>
    <xf numFmtId="164" fontId="15" fillId="0" borderId="5" xfId="0" applyNumberFormat="1" applyFont="1" applyBorder="1" applyAlignment="1">
      <alignment horizontal="left" vertical="center"/>
    </xf>
    <xf numFmtId="0" fontId="14" fillId="4" borderId="1" xfId="0" applyFont="1" applyFill="1" applyBorder="1" applyAlignment="1">
      <alignment horizontal="center" vertical="center" wrapText="1"/>
    </xf>
    <xf numFmtId="1" fontId="0" fillId="0" borderId="0" xfId="0" pivotButton="1" applyNumberFormat="1" applyAlignment="1">
      <alignment horizontal="center" vertical="center"/>
    </xf>
    <xf numFmtId="1" fontId="0" fillId="0" borderId="0" xfId="0" applyNumberFormat="1" applyAlignment="1">
      <alignment horizontal="center" vertical="center"/>
    </xf>
    <xf numFmtId="170" fontId="0" fillId="0" borderId="0" xfId="0" applyNumberFormat="1" applyAlignment="1">
      <alignment horizontal="center" vertical="center"/>
    </xf>
    <xf numFmtId="17" fontId="15" fillId="5" borderId="17" xfId="0" applyNumberFormat="1" applyFont="1" applyFill="1" applyBorder="1" applyAlignment="1">
      <alignment horizontal="left" vertical="center"/>
    </xf>
    <xf numFmtId="0" fontId="15" fillId="5" borderId="19" xfId="0" applyFont="1" applyFill="1" applyBorder="1" applyAlignment="1">
      <alignment horizontal="left" vertical="center"/>
    </xf>
    <xf numFmtId="0" fontId="15" fillId="5" borderId="25" xfId="0" applyFont="1" applyFill="1" applyBorder="1" applyAlignment="1">
      <alignment horizontal="left" vertical="center"/>
    </xf>
    <xf numFmtId="0" fontId="0" fillId="0" borderId="5" xfId="0" pivotButton="1" applyBorder="1" applyAlignment="1">
      <alignment horizontal="center" vertical="center"/>
    </xf>
    <xf numFmtId="0" fontId="0" fillId="0" borderId="5" xfId="0" applyBorder="1" applyAlignment="1">
      <alignment horizontal="center" vertical="center"/>
    </xf>
    <xf numFmtId="0" fontId="15" fillId="5" borderId="0" xfId="0" applyFont="1" applyFill="1" applyAlignment="1">
      <alignment horizontal="center" vertical="center" wrapText="1"/>
    </xf>
    <xf numFmtId="0" fontId="15" fillId="4" borderId="0" xfId="0" applyFont="1" applyFill="1" applyAlignment="1">
      <alignment horizontal="center" vertical="center" wrapText="1"/>
    </xf>
    <xf numFmtId="2" fontId="15" fillId="0" borderId="5" xfId="0" applyNumberFormat="1" applyFont="1" applyBorder="1" applyAlignment="1">
      <alignment horizontal="left" vertical="center" wrapText="1"/>
    </xf>
    <xf numFmtId="2" fontId="15" fillId="0" borderId="0" xfId="0" applyNumberFormat="1" applyFont="1" applyAlignment="1">
      <alignment horizontal="left" vertical="center"/>
    </xf>
    <xf numFmtId="164" fontId="15" fillId="5" borderId="19" xfId="0" applyNumberFormat="1" applyFont="1" applyFill="1" applyBorder="1" applyAlignment="1">
      <alignment horizontal="right" vertical="center"/>
    </xf>
    <xf numFmtId="0" fontId="14"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164" fontId="14" fillId="4" borderId="4" xfId="0" applyNumberFormat="1" applyFont="1" applyFill="1" applyBorder="1" applyAlignment="1">
      <alignment horizontal="center" vertical="center" wrapText="1"/>
    </xf>
    <xf numFmtId="3" fontId="14" fillId="4" borderId="4" xfId="0" applyNumberFormat="1" applyFont="1" applyFill="1" applyBorder="1" applyAlignment="1">
      <alignment horizontal="right" vertical="center" wrapText="1"/>
    </xf>
    <xf numFmtId="1"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center" vertical="center" wrapText="1"/>
    </xf>
    <xf numFmtId="169" fontId="14" fillId="4" borderId="4" xfId="0" applyNumberFormat="1" applyFont="1" applyFill="1" applyBorder="1" applyAlignment="1">
      <alignment horizontal="center" vertical="center" wrapText="1"/>
    </xf>
    <xf numFmtId="0" fontId="14" fillId="4" borderId="4" xfId="0" applyFont="1" applyFill="1" applyBorder="1" applyAlignment="1">
      <alignment horizontal="right" vertical="center" wrapText="1"/>
    </xf>
    <xf numFmtId="0" fontId="16" fillId="10" borderId="5" xfId="0" applyFont="1" applyFill="1" applyBorder="1" applyAlignment="1">
      <alignment horizontal="left" vertical="center"/>
    </xf>
    <xf numFmtId="0" fontId="16" fillId="10" borderId="5" xfId="0" applyFont="1" applyFill="1" applyBorder="1" applyAlignment="1">
      <alignment horizontal="left" vertical="top"/>
    </xf>
    <xf numFmtId="0" fontId="16" fillId="10" borderId="5" xfId="0" applyFont="1" applyFill="1" applyBorder="1" applyAlignment="1">
      <alignment horizontal="left" vertical="top" wrapText="1"/>
    </xf>
    <xf numFmtId="0" fontId="2" fillId="10" borderId="5" xfId="2" applyFill="1" applyBorder="1" applyAlignment="1">
      <alignment horizontal="left" vertical="center"/>
    </xf>
    <xf numFmtId="0" fontId="2" fillId="10" borderId="5" xfId="2" applyFill="1" applyBorder="1" applyAlignment="1">
      <alignment horizontal="left" vertical="top" wrapText="1"/>
    </xf>
    <xf numFmtId="0" fontId="18" fillId="0" borderId="0" xfId="0" applyFont="1" applyAlignment="1">
      <alignment horizontal="right" vertical="center"/>
    </xf>
    <xf numFmtId="0" fontId="16" fillId="0" borderId="5" xfId="0" applyFont="1" applyBorder="1" applyAlignment="1">
      <alignment horizontal="left" vertical="center"/>
    </xf>
    <xf numFmtId="0" fontId="16" fillId="0" borderId="5" xfId="0" applyFont="1" applyBorder="1" applyAlignment="1">
      <alignment horizontal="left" vertical="top"/>
    </xf>
    <xf numFmtId="0" fontId="16" fillId="10" borderId="5" xfId="0" applyFont="1" applyFill="1" applyBorder="1" applyAlignment="1">
      <alignment horizontal="left" vertical="center" wrapText="1"/>
    </xf>
    <xf numFmtId="0" fontId="20" fillId="0" borderId="5" xfId="0" applyFont="1" applyBorder="1" applyAlignment="1">
      <alignment horizontal="left" vertical="center"/>
    </xf>
    <xf numFmtId="14" fontId="16" fillId="0" borderId="5" xfId="0" applyNumberFormat="1" applyFont="1" applyBorder="1" applyAlignment="1">
      <alignment horizontal="left" vertical="center"/>
    </xf>
    <xf numFmtId="14" fontId="16" fillId="10" borderId="5" xfId="0" applyNumberFormat="1" applyFont="1" applyFill="1" applyBorder="1" applyAlignment="1">
      <alignment horizontal="left" vertical="center"/>
    </xf>
    <xf numFmtId="0" fontId="16" fillId="0" borderId="28" xfId="0" applyFont="1" applyBorder="1" applyAlignment="1">
      <alignment horizontal="left" vertical="center"/>
    </xf>
    <xf numFmtId="0" fontId="16" fillId="0" borderId="4" xfId="0" applyFont="1" applyBorder="1" applyAlignment="1">
      <alignment horizontal="left" vertical="center"/>
    </xf>
    <xf numFmtId="0" fontId="16" fillId="0" borderId="13" xfId="0" applyFont="1" applyBorder="1" applyAlignment="1">
      <alignment horizontal="left" vertical="center"/>
    </xf>
    <xf numFmtId="0" fontId="16" fillId="0" borderId="23" xfId="0" applyFont="1" applyBorder="1" applyAlignment="1">
      <alignment horizontal="left" vertical="center"/>
    </xf>
    <xf numFmtId="0" fontId="16" fillId="0" borderId="24" xfId="0" applyFont="1" applyBorder="1" applyAlignment="1">
      <alignment horizontal="left" vertical="center"/>
    </xf>
    <xf numFmtId="0" fontId="16" fillId="0" borderId="16" xfId="0" applyFont="1" applyBorder="1" applyAlignment="1">
      <alignment horizontal="left" vertical="center"/>
    </xf>
    <xf numFmtId="0" fontId="16" fillId="0" borderId="27" xfId="0" applyFont="1" applyBorder="1" applyAlignment="1">
      <alignment horizontal="left" vertical="center"/>
    </xf>
    <xf numFmtId="0" fontId="19" fillId="0" borderId="5" xfId="0" applyFont="1" applyBorder="1" applyAlignment="1">
      <alignment horizontal="left" vertical="center"/>
    </xf>
    <xf numFmtId="0" fontId="16" fillId="0" borderId="19" xfId="0" applyFont="1" applyBorder="1" applyAlignment="1">
      <alignment horizontal="left" vertical="center"/>
    </xf>
    <xf numFmtId="0" fontId="16" fillId="0" borderId="5" xfId="0" applyFont="1" applyBorder="1" applyAlignment="1">
      <alignment horizontal="left" vertical="center" wrapText="1"/>
    </xf>
    <xf numFmtId="0" fontId="19" fillId="0" borderId="5" xfId="0" applyFont="1" applyBorder="1" applyAlignment="1">
      <alignment horizontal="left" vertical="center" wrapText="1"/>
    </xf>
    <xf numFmtId="3" fontId="16" fillId="10" borderId="5" xfId="0" applyNumberFormat="1" applyFont="1" applyFill="1" applyBorder="1" applyAlignment="1">
      <alignment horizontal="left" vertical="center"/>
    </xf>
    <xf numFmtId="3" fontId="16" fillId="0" borderId="5" xfId="0" applyNumberFormat="1" applyFont="1" applyBorder="1" applyAlignment="1">
      <alignment horizontal="left" vertical="center"/>
    </xf>
    <xf numFmtId="0" fontId="21" fillId="0" borderId="5" xfId="0" applyFont="1" applyBorder="1" applyAlignment="1">
      <alignment vertical="top"/>
    </xf>
    <xf numFmtId="6" fontId="16" fillId="0" borderId="5" xfId="0" applyNumberFormat="1" applyFont="1" applyBorder="1" applyAlignment="1">
      <alignment horizontal="left" vertical="center"/>
    </xf>
    <xf numFmtId="6" fontId="16" fillId="10" borderId="5" xfId="0" applyNumberFormat="1" applyFont="1" applyFill="1" applyBorder="1" applyAlignment="1">
      <alignment horizontal="left" vertical="center"/>
    </xf>
    <xf numFmtId="8" fontId="16" fillId="10" borderId="5" xfId="0" applyNumberFormat="1" applyFont="1" applyFill="1" applyBorder="1" applyAlignment="1">
      <alignment horizontal="left" vertical="center"/>
    </xf>
    <xf numFmtId="0" fontId="16" fillId="10" borderId="19" xfId="0" applyFont="1" applyFill="1" applyBorder="1" applyAlignment="1">
      <alignment horizontal="left" vertical="center" wrapText="1"/>
    </xf>
    <xf numFmtId="0" fontId="16" fillId="10" borderId="28" xfId="0" applyFont="1" applyFill="1" applyBorder="1" applyAlignment="1">
      <alignment horizontal="left" vertical="center" wrapText="1"/>
    </xf>
    <xf numFmtId="14" fontId="16" fillId="10" borderId="19" xfId="0" applyNumberFormat="1" applyFont="1" applyFill="1" applyBorder="1" applyAlignment="1">
      <alignment horizontal="left" vertical="center" wrapText="1"/>
    </xf>
    <xf numFmtId="14" fontId="16" fillId="10" borderId="28" xfId="0" applyNumberFormat="1" applyFont="1" applyFill="1" applyBorder="1" applyAlignment="1">
      <alignment horizontal="left" vertical="center" wrapText="1"/>
    </xf>
    <xf numFmtId="0" fontId="16" fillId="10" borderId="5" xfId="0" applyFont="1" applyFill="1" applyBorder="1" applyAlignment="1">
      <alignment horizontal="left"/>
    </xf>
    <xf numFmtId="14" fontId="16" fillId="0" borderId="5" xfId="0" applyNumberFormat="1" applyFont="1" applyBorder="1" applyAlignment="1">
      <alignment horizontal="left" vertical="center" wrapText="1"/>
    </xf>
    <xf numFmtId="3" fontId="16" fillId="10" borderId="19" xfId="0" applyNumberFormat="1" applyFont="1" applyFill="1" applyBorder="1" applyAlignment="1">
      <alignment horizontal="left" vertical="center" wrapText="1"/>
    </xf>
    <xf numFmtId="3" fontId="16" fillId="10" borderId="28" xfId="0" applyNumberFormat="1" applyFont="1" applyFill="1" applyBorder="1" applyAlignment="1">
      <alignment horizontal="left" vertical="center" wrapText="1"/>
    </xf>
    <xf numFmtId="14" fontId="16" fillId="10" borderId="5" xfId="0" applyNumberFormat="1" applyFont="1" applyFill="1" applyBorder="1" applyAlignment="1">
      <alignment horizontal="left"/>
    </xf>
    <xf numFmtId="14" fontId="16" fillId="0" borderId="19" xfId="0" applyNumberFormat="1" applyFont="1" applyBorder="1" applyAlignment="1">
      <alignment horizontal="left" vertical="center" wrapText="1"/>
    </xf>
    <xf numFmtId="14" fontId="16" fillId="0" borderId="28" xfId="0" applyNumberFormat="1" applyFont="1" applyBorder="1" applyAlignment="1">
      <alignment horizontal="left" vertical="center" wrapText="1"/>
    </xf>
    <xf numFmtId="0" fontId="16" fillId="0" borderId="5" xfId="0" applyFont="1" applyBorder="1" applyAlignment="1">
      <alignment horizontal="left"/>
    </xf>
    <xf numFmtId="0" fontId="16" fillId="10" borderId="19" xfId="0" applyFont="1" applyFill="1" applyBorder="1" applyAlignment="1">
      <alignment horizontal="left" wrapText="1"/>
    </xf>
    <xf numFmtId="0" fontId="16" fillId="10" borderId="28" xfId="0" applyFont="1" applyFill="1" applyBorder="1" applyAlignment="1">
      <alignment horizontal="left" wrapText="1"/>
    </xf>
    <xf numFmtId="0" fontId="16" fillId="0" borderId="19" xfId="0" applyFont="1" applyBorder="1" applyAlignment="1">
      <alignment horizontal="left" wrapText="1"/>
    </xf>
    <xf numFmtId="0" fontId="16" fillId="0" borderId="28" xfId="0" applyFont="1" applyBorder="1" applyAlignment="1">
      <alignment horizontal="left" wrapText="1"/>
    </xf>
    <xf numFmtId="14" fontId="16" fillId="0" borderId="5" xfId="0" applyNumberFormat="1" applyFont="1" applyBorder="1" applyAlignment="1">
      <alignment horizontal="left"/>
    </xf>
    <xf numFmtId="8" fontId="16" fillId="0" borderId="5" xfId="0" applyNumberFormat="1" applyFont="1" applyBorder="1" applyAlignment="1">
      <alignment horizontal="left" vertical="center"/>
    </xf>
    <xf numFmtId="0" fontId="16" fillId="10" borderId="19" xfId="0" applyFont="1" applyFill="1" applyBorder="1" applyAlignment="1">
      <alignment horizontal="left" vertical="center"/>
    </xf>
    <xf numFmtId="0" fontId="22" fillId="0" borderId="5" xfId="0" applyFont="1" applyBorder="1"/>
    <xf numFmtId="0" fontId="22" fillId="0" borderId="5" xfId="0" applyFont="1" applyBorder="1" applyAlignment="1">
      <alignment horizontal="left" vertical="center"/>
    </xf>
    <xf numFmtId="0" fontId="2" fillId="0" borderId="5" xfId="2" applyBorder="1" applyAlignment="1">
      <alignment horizontal="left" vertical="center"/>
    </xf>
    <xf numFmtId="0" fontId="22" fillId="10" borderId="5" xfId="0" applyFont="1" applyFill="1" applyBorder="1" applyAlignment="1">
      <alignment horizontal="left" vertical="center"/>
    </xf>
    <xf numFmtId="0" fontId="2" fillId="10" borderId="5" xfId="2" applyFill="1" applyBorder="1" applyAlignment="1">
      <alignment horizontal="left" vertical="top"/>
    </xf>
    <xf numFmtId="0" fontId="22" fillId="0" borderId="5" xfId="0" applyFont="1" applyBorder="1" applyAlignment="1">
      <alignment vertical="top" wrapText="1"/>
    </xf>
    <xf numFmtId="0" fontId="2" fillId="0" borderId="5" xfId="2" applyBorder="1" applyAlignment="1">
      <alignment vertical="top" wrapText="1"/>
    </xf>
    <xf numFmtId="0" fontId="22" fillId="10" borderId="5" xfId="0" applyFont="1" applyFill="1" applyBorder="1" applyAlignment="1">
      <alignment horizontal="left" vertical="center" wrapText="1"/>
    </xf>
    <xf numFmtId="0" fontId="18" fillId="0" borderId="5" xfId="0" applyFont="1" applyBorder="1" applyAlignment="1">
      <alignment horizontal="left" vertical="center"/>
    </xf>
    <xf numFmtId="0" fontId="10" fillId="3" borderId="13" xfId="0" applyFont="1" applyFill="1" applyBorder="1" applyAlignment="1">
      <alignment horizontal="center" vertical="center"/>
    </xf>
    <xf numFmtId="0" fontId="10" fillId="3" borderId="23"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5" xfId="0" applyFont="1" applyFill="1" applyBorder="1" applyAlignment="1">
      <alignment horizontal="center" vertical="center"/>
    </xf>
    <xf numFmtId="0" fontId="10" fillId="3" borderId="15" xfId="0" applyFont="1" applyFill="1" applyBorder="1" applyAlignment="1">
      <alignment horizontal="center" vertical="center"/>
    </xf>
    <xf numFmtId="0" fontId="2" fillId="10" borderId="19" xfId="2" applyFill="1" applyBorder="1" applyAlignment="1">
      <alignment horizontal="left" vertical="center"/>
    </xf>
    <xf numFmtId="0" fontId="2" fillId="10" borderId="28" xfId="2" applyFill="1" applyBorder="1" applyAlignment="1">
      <alignment horizontal="left" vertical="center"/>
    </xf>
    <xf numFmtId="0" fontId="16" fillId="10" borderId="19" xfId="0" applyFont="1" applyFill="1" applyBorder="1" applyAlignment="1">
      <alignment horizontal="left" vertical="center"/>
    </xf>
    <xf numFmtId="0" fontId="16" fillId="10" borderId="28" xfId="0" applyFont="1" applyFill="1" applyBorder="1" applyAlignment="1">
      <alignment horizontal="left" vertical="center"/>
    </xf>
    <xf numFmtId="0" fontId="16" fillId="10" borderId="19" xfId="0" applyFont="1" applyFill="1" applyBorder="1" applyAlignment="1">
      <alignment horizontal="left"/>
    </xf>
    <xf numFmtId="0" fontId="16" fillId="10" borderId="28" xfId="0" applyFont="1" applyFill="1" applyBorder="1" applyAlignment="1">
      <alignment horizontal="left"/>
    </xf>
    <xf numFmtId="6" fontId="16" fillId="10" borderId="19" xfId="0" applyNumberFormat="1" applyFont="1" applyFill="1" applyBorder="1" applyAlignment="1">
      <alignment horizontal="left" vertical="center"/>
    </xf>
    <xf numFmtId="6" fontId="16" fillId="10" borderId="28" xfId="0" applyNumberFormat="1" applyFont="1" applyFill="1" applyBorder="1" applyAlignment="1">
      <alignment horizontal="left" vertical="center"/>
    </xf>
    <xf numFmtId="14" fontId="16" fillId="0" borderId="19" xfId="0" applyNumberFormat="1" applyFont="1" applyBorder="1" applyAlignment="1">
      <alignment horizontal="left" vertical="center"/>
    </xf>
    <xf numFmtId="14" fontId="16" fillId="0" borderId="28" xfId="0" applyNumberFormat="1" applyFont="1" applyBorder="1" applyAlignment="1">
      <alignment horizontal="left" vertical="center"/>
    </xf>
    <xf numFmtId="14" fontId="16" fillId="10" borderId="19" xfId="0" applyNumberFormat="1" applyFont="1" applyFill="1" applyBorder="1" applyAlignment="1">
      <alignment horizontal="left" vertical="center"/>
    </xf>
    <xf numFmtId="14" fontId="16" fillId="10" borderId="28" xfId="0" applyNumberFormat="1" applyFont="1" applyFill="1" applyBorder="1" applyAlignment="1">
      <alignment horizontal="left" vertical="center"/>
    </xf>
    <xf numFmtId="14" fontId="16" fillId="10" borderId="19" xfId="0" applyNumberFormat="1" applyFont="1" applyFill="1" applyBorder="1" applyAlignment="1">
      <alignment horizontal="left"/>
    </xf>
    <xf numFmtId="14" fontId="16" fillId="10" borderId="28" xfId="0" applyNumberFormat="1" applyFont="1" applyFill="1" applyBorder="1" applyAlignment="1">
      <alignment horizontal="left"/>
    </xf>
    <xf numFmtId="8" fontId="16" fillId="10" borderId="19" xfId="0" applyNumberFormat="1" applyFont="1" applyFill="1" applyBorder="1" applyAlignment="1">
      <alignment horizontal="left" vertical="center"/>
    </xf>
    <xf numFmtId="8" fontId="16" fillId="10" borderId="28" xfId="0" applyNumberFormat="1" applyFont="1" applyFill="1" applyBorder="1" applyAlignment="1">
      <alignment horizontal="left" vertical="center"/>
    </xf>
    <xf numFmtId="6" fontId="16" fillId="10" borderId="19" xfId="0" applyNumberFormat="1" applyFont="1" applyFill="1" applyBorder="1" applyAlignment="1">
      <alignment horizontal="left" vertical="center" wrapText="1"/>
    </xf>
    <xf numFmtId="6" fontId="16" fillId="10" borderId="28" xfId="0" applyNumberFormat="1" applyFont="1" applyFill="1" applyBorder="1" applyAlignment="1">
      <alignment horizontal="left" vertical="center" wrapText="1"/>
    </xf>
    <xf numFmtId="3" fontId="16" fillId="10" borderId="19" xfId="0" applyNumberFormat="1" applyFont="1" applyFill="1" applyBorder="1" applyAlignment="1">
      <alignment horizontal="left" vertical="center" wrapText="1"/>
    </xf>
    <xf numFmtId="3" fontId="16" fillId="10" borderId="28" xfId="0" applyNumberFormat="1" applyFont="1" applyFill="1" applyBorder="1" applyAlignment="1">
      <alignment horizontal="left" vertical="center" wrapText="1"/>
    </xf>
    <xf numFmtId="0" fontId="16" fillId="10" borderId="19" xfId="0" applyFont="1" applyFill="1" applyBorder="1" applyAlignment="1">
      <alignment horizontal="left" wrapText="1"/>
    </xf>
    <xf numFmtId="0" fontId="16" fillId="10" borderId="28" xfId="0" applyFont="1" applyFill="1" applyBorder="1" applyAlignment="1">
      <alignment horizontal="left" wrapText="1"/>
    </xf>
    <xf numFmtId="0" fontId="16" fillId="0" borderId="19" xfId="0" applyFont="1" applyBorder="1" applyAlignment="1">
      <alignment horizontal="left" vertical="center"/>
    </xf>
    <xf numFmtId="0" fontId="16" fillId="0" borderId="28" xfId="0" applyFont="1" applyBorder="1" applyAlignment="1">
      <alignment horizontal="left" vertical="center"/>
    </xf>
    <xf numFmtId="3" fontId="16" fillId="0" borderId="19" xfId="0" applyNumberFormat="1" applyFont="1" applyBorder="1" applyAlignment="1">
      <alignment horizontal="left" vertical="center" wrapText="1"/>
    </xf>
    <xf numFmtId="3" fontId="16" fillId="0" borderId="28" xfId="0" applyNumberFormat="1" applyFont="1" applyBorder="1" applyAlignment="1">
      <alignment horizontal="left" vertical="center" wrapText="1"/>
    </xf>
    <xf numFmtId="3" fontId="16" fillId="0" borderId="19" xfId="0" applyNumberFormat="1" applyFont="1" applyBorder="1" applyAlignment="1">
      <alignment horizontal="left" vertical="center"/>
    </xf>
    <xf numFmtId="3" fontId="16" fillId="0" borderId="28" xfId="0" applyNumberFormat="1" applyFont="1" applyBorder="1" applyAlignment="1">
      <alignment horizontal="left" vertical="center"/>
    </xf>
    <xf numFmtId="3" fontId="16" fillId="10" borderId="19" xfId="0" applyNumberFormat="1" applyFont="1" applyFill="1" applyBorder="1" applyAlignment="1">
      <alignment horizontal="left" vertical="center"/>
    </xf>
    <xf numFmtId="3" fontId="16" fillId="10" borderId="28" xfId="0" applyNumberFormat="1" applyFont="1" applyFill="1" applyBorder="1" applyAlignment="1">
      <alignment horizontal="left" vertical="center"/>
    </xf>
    <xf numFmtId="14" fontId="16" fillId="0" borderId="19" xfId="0" applyNumberFormat="1" applyFont="1" applyBorder="1" applyAlignment="1">
      <alignment horizontal="left" vertical="center" wrapText="1"/>
    </xf>
    <xf numFmtId="14" fontId="16" fillId="0" borderId="28" xfId="0" applyNumberFormat="1" applyFont="1" applyBorder="1" applyAlignment="1">
      <alignment horizontal="left" vertical="center" wrapText="1"/>
    </xf>
    <xf numFmtId="2" fontId="14" fillId="0" borderId="26" xfId="0" applyNumberFormat="1" applyFont="1" applyBorder="1" applyAlignment="1">
      <alignment horizontal="center" vertical="center"/>
    </xf>
    <xf numFmtId="2" fontId="14" fillId="0" borderId="0" xfId="0" applyNumberFormat="1" applyFont="1" applyAlignment="1">
      <alignment horizontal="center" vertical="center"/>
    </xf>
    <xf numFmtId="2" fontId="15" fillId="0" borderId="0" xfId="0" applyNumberFormat="1" applyFont="1" applyAlignment="1">
      <alignment horizontal="center" vertical="center"/>
    </xf>
    <xf numFmtId="2" fontId="14" fillId="5" borderId="0" xfId="0" applyNumberFormat="1" applyFont="1" applyFill="1" applyAlignment="1">
      <alignment horizontal="center" vertical="center"/>
    </xf>
    <xf numFmtId="0" fontId="19" fillId="10" borderId="5" xfId="0" applyFont="1" applyFill="1" applyBorder="1" applyAlignment="1">
      <alignment horizontal="left" vertical="center"/>
    </xf>
    <xf numFmtId="0" fontId="21" fillId="10" borderId="5" xfId="0" applyFont="1" applyFill="1" applyBorder="1"/>
    <xf numFmtId="0" fontId="16" fillId="10" borderId="5" xfId="0" applyFont="1" applyFill="1" applyBorder="1"/>
    <xf numFmtId="0" fontId="16" fillId="10" borderId="5" xfId="0" applyFont="1" applyFill="1" applyBorder="1" applyAlignment="1">
      <alignment horizontal="left" wrapText="1"/>
    </xf>
  </cellXfs>
  <cellStyles count="4">
    <cellStyle name="Hipervínculo" xfId="2" builtinId="8"/>
    <cellStyle name="Hyperlink" xfId="3" xr:uid="{00000000-000B-0000-0000-000008000000}"/>
    <cellStyle name="Moneda" xfId="1" builtinId="4"/>
    <cellStyle name="Normal" xfId="0" builtinId="0"/>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numFmt numFmtId="170" formatCode="_-[$$-240A]\ * #,##0_-;\-[$$-240A]\ * #,##0_-;_-[$$-240A]\ * &quot;-&quot;_-;_-@_-"/>
    </dxf>
    <dxf>
      <numFmt numFmtId="1" formatCode="0"/>
    </dxf>
    <dxf>
      <numFmt numFmtId="1" formatCode="0"/>
    </dxf>
    <dxf>
      <numFmt numFmtId="1" formatCode="0"/>
    </dxf>
    <dxf>
      <numFmt numFmtId="1" formatCode="0"/>
    </dxf>
    <dxf>
      <alignment horizontal="center"/>
    </dxf>
    <dxf>
      <alignment vertical="center"/>
    </dxf>
    <dxf>
      <numFmt numFmtId="167" formatCode="_-[$$-240A]\ * #,##0.00_-;\-[$$-240A]\ * #,##0.00_-;_-[$$-240A]\ * &quot;-&quot;??_-;_-@_-"/>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F50585"/>
      <color rgb="FF96FF7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andra Liliana Hernandez Castañeda" id="{628DB445-80B1-4B66-A4B0-A81AC36AF4C5}" userId="S::sandra.hernandez@fondecun.gov.co::2d037ca1-f02a-4995-94c4-4e506ff4933f"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08.601186458334" createdVersion="8" refreshedVersion="8" minRefreshableVersion="3" recordCount="634" xr:uid="{1CC2BEB4-F082-4F85-B9A3-233C867958D8}">
  <cacheSource type="worksheet">
    <worksheetSource ref="A1:M1048576" sheet="EPA"/>
  </cacheSource>
  <cacheFields count="13">
    <cacheField name="Número de contrato" numFmtId="0">
      <sharedItems containsNonDate="0" containsBlank="1"/>
    </cacheField>
    <cacheField name="NUMERO INTERADMINISTRATIVO FDC" numFmtId="0">
      <sharedItems containsNonDate="0" containsBlank="1"/>
    </cacheField>
    <cacheField name="MODALIDAD" numFmtId="0">
      <sharedItems containsBlank="1" count="7">
        <s v="DIRECTA"/>
        <s v="TIENDA VIRTUAL"/>
        <s v="INVITACIÓN PÚBLICA"/>
        <s v="MÍNIMA CUANTÍA"/>
        <s v="CONVOCATORIA POR CONCURSO"/>
        <s v="SELECCIÓN ABREVIADA"/>
        <m/>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SERVICIOS LOGISTICOS"/>
        <s v="CONSULTORIA"/>
        <m/>
      </sharedItems>
    </cacheField>
    <cacheField name="MES" numFmtId="0">
      <sharedItems containsNonDate="0" containsBlank="1"/>
    </cacheField>
    <cacheField name="ESTADO" numFmtId="0">
      <sharedItems containsNonDate="0" containsBlank="1"/>
    </cacheField>
    <cacheField name="TIPO DE PERSONA" numFmtId="0">
      <sharedItems containsBlank="1"/>
    </cacheField>
    <cacheField name="VALOR DEL CONTRATO" numFmtId="0">
      <sharedItems containsBlank="1" containsMixedTypes="1" containsNumber="1" minValue="990000" maxValue="6773858280" count="363">
        <n v="347800000"/>
        <n v="12000000"/>
        <n v="70000000"/>
        <n v="130000000"/>
        <n v="20000000"/>
        <n v="160000000"/>
        <n v="150000000"/>
        <n v="220000000"/>
        <n v="10000000"/>
        <n v="12333333"/>
        <n v="10944000"/>
        <n v="11400000"/>
        <n v="111932940"/>
        <n v="9166666"/>
        <n v="13566667"/>
        <n v="9866666"/>
        <n v="14666666"/>
        <n v="7400000"/>
        <n v="13566666"/>
        <n v="8633333"/>
        <n v="6413334"/>
        <n v="6500000"/>
        <n v="11500000"/>
        <m/>
        <n v="12650000"/>
        <n v="31504000"/>
        <n v="6800000"/>
        <n v="45120000"/>
        <n v="90000000"/>
        <n v="16100000"/>
        <n v="107868133"/>
        <n v="53700000"/>
        <n v="13554443"/>
        <n v="18666667"/>
        <n v="18666666"/>
        <n v="68000000"/>
        <n v="91200000"/>
        <n v="3850000"/>
        <n v="2350000"/>
        <n v="11520000"/>
        <n v="108668891"/>
        <n v="23400000"/>
        <n v="22500000"/>
        <n v="6000000"/>
        <n v="7150000"/>
        <n v="29508000"/>
        <n v="40000000"/>
        <n v="5274810"/>
        <n v="21149188"/>
        <n v="2594640"/>
        <n v="4260000"/>
        <n v="4440000"/>
        <n v="2745000"/>
        <n v="7875120"/>
        <n v="11661561"/>
        <n v="7800000"/>
        <n v="24000000"/>
        <n v="5366667"/>
        <n v="30000000"/>
        <n v="51811500"/>
        <n v="20902778"/>
        <n v="185061000"/>
        <n v="36282067"/>
        <n v="39950000"/>
        <n v="10500000"/>
        <n v="17046000"/>
        <n v="32583333"/>
        <n v="75337149"/>
        <n v="65570000"/>
        <n v="76500000"/>
        <n v="19140000"/>
        <n v="1700000"/>
        <n v="48000000"/>
        <n v="22000000"/>
        <n v="9000000"/>
        <n v="36800000"/>
        <n v="22054921"/>
        <n v="28200000"/>
        <n v="15000000"/>
        <n v="10800000"/>
        <n v="74931266"/>
        <n v="36000000"/>
        <n v="19182485"/>
        <n v="119000000"/>
        <n v="19960900"/>
        <n v="778979749"/>
        <n v="13500000"/>
        <n v="35000000"/>
        <n v="3000000"/>
        <n v="42600000"/>
        <n v="39000000"/>
        <n v="80121380.25"/>
        <n v="573025278.24000001"/>
        <n v="22800000"/>
        <n v="42000000"/>
        <n v="2882933"/>
        <n v="33000000"/>
        <n v="13800000"/>
        <n v="13200000"/>
        <n v="19170000"/>
        <n v="7500000"/>
        <n v="16000000"/>
        <n v="18000000"/>
        <n v="37500000"/>
        <n v="49980000"/>
        <n v="27489000"/>
        <n v="72115135.439999998"/>
        <n v="69283734"/>
        <n v="51119205.340000004"/>
        <n v="25585658.329999998"/>
        <n v="50898785.509999998"/>
        <n v="21500000"/>
        <n v="59154880.350000001"/>
        <n v="76646954.319999993"/>
        <n v="636744555"/>
        <n v="75424000"/>
        <n v="33600000"/>
        <n v="6773858280"/>
        <n v="31458018.600000001"/>
        <n v="32784000"/>
        <n v="6600000"/>
        <n v="27500000"/>
        <n v="65932930"/>
        <n v="87903946.670000002"/>
        <n v="75753371.790000007"/>
        <n v="67374079"/>
        <n v="51065599.789999999"/>
        <n v="56818100"/>
        <n v="47384159"/>
        <n v="16200000"/>
        <n v="2209849976.4499998"/>
        <n v="47333333.329999998"/>
        <n v="16898000"/>
        <n v="119137364"/>
        <n v="44109408"/>
        <n v="26367000"/>
        <n v="49500000"/>
        <n v="5210000"/>
        <n v="419856699"/>
        <n v="64825401.579999998"/>
        <n v="34433714.369999997"/>
        <n v="57098168.359999999"/>
        <n v="15600000"/>
        <n v="3610222"/>
        <n v="17029999"/>
        <n v="60000000"/>
        <n v="64000000"/>
        <n v="28000000"/>
        <n v="56000000"/>
        <n v="26366667"/>
        <n v="60266667"/>
        <n v="45200000"/>
        <n v="37666667"/>
        <n v="15877333"/>
        <n v="12349000"/>
        <n v="17550000"/>
        <n v="52131844"/>
        <n v="199500000"/>
        <n v="659832854"/>
        <n v="37385040"/>
        <n v="1302000000"/>
        <n v="24684000"/>
        <n v="682549465"/>
        <n v="17952000"/>
        <n v="14400000"/>
        <n v="36500000"/>
        <n v="21000000"/>
        <n v="92149816"/>
        <n v="7700000"/>
        <n v="16500000"/>
        <n v="45000000"/>
        <n v="39223822.049999997"/>
        <n v="57911259"/>
        <n v="26200000"/>
        <n v="69760000"/>
        <n v="11328800"/>
        <n v="40630265"/>
        <n v="24076666"/>
        <n v="35967867"/>
        <n v="990000"/>
        <n v="40216666"/>
        <n v="11424000"/>
        <n v="58493283"/>
        <n v="5250000"/>
        <n v="30050000"/>
        <n v="45400000"/>
        <n v="35666666"/>
        <n v="54912783"/>
        <n v="779983200"/>
        <n v="3754000"/>
        <n v="13950000"/>
        <n v="7050000"/>
        <n v="3190000"/>
        <n v="43500000"/>
        <n v="731340030"/>
        <n v="14500000"/>
        <n v="63691199"/>
        <n v="2750000"/>
        <n v="80437021"/>
        <n v="12600000"/>
        <n v="1181757607"/>
        <n v="144624584"/>
        <n v="59016000"/>
        <n v="593000000"/>
        <n v="27333333"/>
        <n v="488730000"/>
        <n v="8400000"/>
        <n v="154999472"/>
        <n v="850000000"/>
        <n v="512050000"/>
        <n v="79166667"/>
        <n v="16053623"/>
        <n v="134190226"/>
        <n v="45600000"/>
        <n v="20020000"/>
        <n v="167862400"/>
        <n v="167291496"/>
        <n v="4600000"/>
        <n v="15770000"/>
        <n v="10533333"/>
        <n v="10006666"/>
        <n v="14000000"/>
        <n v="7000000"/>
        <n v="5000000"/>
        <n v="25138750"/>
        <n v="8030000"/>
        <n v="15042000"/>
        <n v="5395000"/>
        <n v="57600000"/>
        <n v="20149660.699999999"/>
        <n v="37156000"/>
        <n v="32974900"/>
        <n v="22312500"/>
        <n v="163625000"/>
        <n v="24900000"/>
        <n v="110493285"/>
        <n v="21840000"/>
        <n v="7233333"/>
        <n v="26228000"/>
        <n v="31800000"/>
        <n v="28966667"/>
        <n v="59992140"/>
        <n v="107671200"/>
        <n v="719998200"/>
        <n v="556800000"/>
        <n v="283500000"/>
        <n v="12471333"/>
        <n v="50040000"/>
        <n v="22950000"/>
        <n v="11916666"/>
        <n v="11526666"/>
        <n v="2500000"/>
        <n v="15510000"/>
        <n v="4950000"/>
        <n v="23833333.329999998"/>
        <n v="21450000"/>
        <n v="6270000"/>
        <n v="8000000"/>
        <n v="476000000"/>
        <n v="35992000"/>
        <n v="89128440"/>
        <n v="18750000"/>
        <n v="20333333"/>
        <n v="29113030"/>
        <n v="4918000"/>
        <n v="750000000"/>
        <n v="200000000"/>
        <n v="142800000"/>
        <n v="99321461"/>
        <n v="23516475.109999999"/>
        <n v="59500000"/>
        <n v="57740000"/>
        <n v="779833375.61000001"/>
        <n v="29599986"/>
        <n v="224083246"/>
        <n v="45209243"/>
        <n v="25899993"/>
        <n v="47666667"/>
        <n v="3500000"/>
        <n v="3300000"/>
        <n v="35933320"/>
        <n v="140000000"/>
        <n v="14170000"/>
        <n v="52800000"/>
        <n v="8300000"/>
        <n v="15321101"/>
        <n v="14098266.699999999"/>
        <n v="17500000"/>
        <n v="9706667"/>
        <n v="9754100"/>
        <n v="21600000"/>
        <n v="24150200"/>
        <n v="16721200"/>
        <n v="5712000"/>
        <n v="12500000"/>
        <n v="26100000"/>
        <n v="22400000"/>
        <n v="149935240"/>
        <n v="29724799"/>
        <n v="25333333"/>
        <n v="47626667"/>
        <n v="11200000"/>
        <n v="6120000"/>
        <n v="12133333"/>
        <n v="11833334"/>
        <n v="21673867"/>
        <n v="10780000"/>
        <n v="23200000"/>
        <n v="499152000"/>
        <n v="31900000"/>
        <n v="14499982"/>
        <n v="19166667"/>
        <n v="876417613"/>
        <n v="23000000"/>
        <n v="36416667"/>
        <n v="128570861.79000001"/>
        <n v="13066667"/>
        <n v="60000148"/>
        <n v="23516667"/>
        <n v="35700000"/>
        <n v="18900000"/>
        <n v="63999999"/>
        <n v="867564769"/>
        <n v="15025000"/>
        <s v="2.574.348.049.00"/>
        <n v="15816667"/>
        <n v="178600000"/>
        <n v="405539986"/>
        <n v="13253333"/>
        <n v="76000000"/>
        <n v="2523852975"/>
        <n v="6700000"/>
        <n v="135294611"/>
        <n v="26800000"/>
        <n v="24883600"/>
        <n v="8580000"/>
        <n v="8360000"/>
        <n v="7253333"/>
        <n v="117659000"/>
        <n v="7115700"/>
        <n v="5720748524"/>
        <n v="694560000"/>
        <n v="6556000"/>
        <n v="2626591206"/>
        <n v="32500000"/>
        <n v="14679533"/>
        <n v="147480000"/>
        <n v="327250000"/>
        <n v="3278000"/>
        <n v="9733332"/>
        <n v="319789216"/>
        <n v="294500000"/>
        <n v="467671050"/>
        <n v="52187459"/>
        <n v="1024468611"/>
        <s v="901.281.157-0"/>
        <n v="4808000"/>
        <n v="16250000"/>
        <n v="402232000"/>
        <n v="5500000"/>
        <n v="6050000"/>
        <n v="13022166"/>
        <n v="12785400"/>
      </sharedItems>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19.423272337961" createdVersion="8" refreshedVersion="8" minRefreshableVersion="3" recordCount="569" xr:uid="{0C712D64-9AA5-4C2F-9399-ACB4E0C128B8}">
  <cacheSource type="worksheet">
    <worksheetSource ref="A1:M570" sheet="EPA"/>
  </cacheSource>
  <cacheFields count="13">
    <cacheField name="Número de contrato" numFmtId="17">
      <sharedItems containsNonDate="0"/>
    </cacheField>
    <cacheField name="NUMERO INTERADMINISTRATIVO FDC" numFmtId="17">
      <sharedItems containsNonDate="0" containsBlank="1" count="57">
        <s v="24-001"/>
        <s v="22-011"/>
        <s v="22-042"/>
        <s v="FUNCIONAMIENTO"/>
        <s v="22-037"/>
        <s v="23-020"/>
        <s v="21-021"/>
        <s v="22-031"/>
        <s v="23-013"/>
        <s v="23-017"/>
        <s v="22-040"/>
        <s v="23-010"/>
        <s v="24-002"/>
        <s v="24-003"/>
        <s v="23-022"/>
        <s v="24-004"/>
        <s v="24-005"/>
        <s v="24-006"/>
        <s v="22-036"/>
        <s v="23-009"/>
        <s v="24-009"/>
        <s v="21-011"/>
        <s v="FUNCIONAMIENTO IPMC 002-2024"/>
        <s v="24-008"/>
        <s v="FUNCIONAMIENTO (IPMC 003-2024)"/>
        <s v="24-007"/>
        <s v="23-021"/>
        <s v="23-037"/>
        <s v="24-011"/>
        <s v="FUNCIONAMIENTO (ipmc-004-2024)"/>
        <s v="22-037 (CC-001-2024)"/>
        <s v="24-010"/>
        <s v="24-012"/>
        <s v="FUNCIONAMIENTO SAMC-SI-001-2024"/>
        <s v="24-017"/>
        <s v="24-016"/>
        <s v="24-013"/>
        <s v="FUNCIONAMIENTO SAMC-002-2024"/>
        <s v="FUNCIONAMIENTO (ORDEN DE COMPRA 132854)"/>
        <s v="FUNCIONAMIENTO (SAMC-003-2024"/>
        <s v="24-019"/>
        <s v="24-020"/>
        <s v="24-022"/>
        <s v="24-028"/>
        <s v="24-030"/>
        <s v="FUNCIONAMIENTO (IPMC-005-2024)"/>
        <s v="24-021"/>
        <s v="24-023"/>
        <s v="24-031"/>
        <s v="24-029"/>
        <s v="24-024"/>
        <s v="24-026"/>
        <s v="24-033"/>
        <s v="24-014"/>
        <s v="24-025"/>
        <m/>
        <s v="24-037"/>
      </sharedItems>
    </cacheField>
    <cacheField name="MODALIDAD" numFmtId="0">
      <sharedItems containsBlank="1" count="8">
        <s v="DIRECTA"/>
        <s v="TIENDA VIRTUAL"/>
        <s v="INVITACIÓN PÚBLICA"/>
        <s v="MÍNIMA CUANTÍA"/>
        <s v="CONVOCATORIA POR CONCURSO"/>
        <s v="SELECCIÓN ABREVIADA"/>
        <m/>
        <s v="SUMIINISTRO"/>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CONSULTORIA"/>
        <s v="MANTENIMIENTO"/>
        <m/>
      </sharedItems>
    </cacheField>
    <cacheField name="MES" numFmtId="0">
      <sharedItems containsNonDate="0"/>
    </cacheField>
    <cacheField name="ESTADO" numFmtId="164">
      <sharedItems containsNonDate="0"/>
    </cacheField>
    <cacheField name="TIPO DE PERSONA" numFmtId="0">
      <sharedItems containsBlank="1"/>
    </cacheField>
    <cacheField name="VALOR DEL CONTRATO" numFmtId="0">
      <sharedItems containsBlank="1" containsMixedTypes="1" containsNumber="1" minValue="990000" maxValue="6773858280"/>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4">
  <r>
    <s v="2024-0001"/>
    <s v="24-001"/>
    <x v="0"/>
    <x v="0"/>
    <s v="ENERO"/>
    <s v="EJECUTADO"/>
    <s v="JURÍDICA"/>
    <x v="0"/>
    <d v="2024-01-12T00:00:00"/>
    <d v="2024-03-01T00:00:00"/>
    <s v="SUBGERENCIA TÉCNICA"/>
    <s v="CAMILO CALDERON "/>
    <s v="SI"/>
  </r>
  <r>
    <s v="2024-0002"/>
    <s v="22-011"/>
    <x v="0"/>
    <x v="1"/>
    <s v="ENERO"/>
    <s v="EJECUTADO"/>
    <s v="JURÍDICA"/>
    <x v="1"/>
    <d v="2024-01-12T00:00:00"/>
    <d v="2024-02-29T00:00:00"/>
    <s v="SUBGERENCIA TÉCNICA"/>
    <s v="GERENTE PROYECTO 22-011"/>
    <s v="NO"/>
  </r>
  <r>
    <s v="2024-0003"/>
    <s v="22-011"/>
    <x v="0"/>
    <x v="1"/>
    <s v="ENERO"/>
    <s v="EJECUTADO"/>
    <s v="JURÍDICA"/>
    <x v="2"/>
    <d v="2024-01-12T00:00:00"/>
    <d v="2024-02-29T00:00:00"/>
    <s v="SUBGERENCIA TÉCNICA"/>
    <s v="GERENTE PROYECTO 22-011"/>
    <s v="NO"/>
  </r>
  <r>
    <s v="2024-0004"/>
    <s v="22-011"/>
    <x v="0"/>
    <x v="1"/>
    <s v="ENERO"/>
    <s v="EJECUTADO"/>
    <s v="JURÍDICA"/>
    <x v="3"/>
    <d v="2024-01-12T00:00:00"/>
    <d v="2024-02-29T00:00:00"/>
    <s v="SUBGERENCIA TÉCNICA"/>
    <s v="GERENTE PROYECTO 22-011"/>
    <s v="NO"/>
  </r>
  <r>
    <s v="2024-0005"/>
    <s v="22-011"/>
    <x v="0"/>
    <x v="1"/>
    <s v="ENERO"/>
    <s v="EJECUTADO"/>
    <s v="NATURAL "/>
    <x v="4"/>
    <d v="2024-01-12T00:00:00"/>
    <d v="2024-02-29T00:00:00"/>
    <s v="SUBGERENCIA TÉCNICA"/>
    <s v="GERENTE PROYECTO 22-011"/>
    <s v="NO"/>
  </r>
  <r>
    <s v="2024-0006"/>
    <s v="22-011"/>
    <x v="0"/>
    <x v="1"/>
    <s v="ENERO"/>
    <s v="EJECUTADO"/>
    <s v="JURÍDICA"/>
    <x v="5"/>
    <d v="2024-01-12T00:00:00"/>
    <d v="2024-02-29T00:00:00"/>
    <s v="SUBGERENCIA TÉCNICA"/>
    <s v="GERENTE PROYECTO 22-011"/>
    <s v="NO"/>
  </r>
  <r>
    <s v="2024-0007"/>
    <s v="22-011"/>
    <x v="0"/>
    <x v="1"/>
    <s v="ENERO"/>
    <s v="EJECUTADO"/>
    <s v="JURÍDICA"/>
    <x v="6"/>
    <d v="2024-01-12T00:00:00"/>
    <d v="2024-02-29T00:00:00"/>
    <s v="SUBGERENCIA TÉCNICA"/>
    <s v="GERENTE PROYECTO 22-011"/>
    <s v="NO"/>
  </r>
  <r>
    <s v="2024-0008"/>
    <s v="22-011"/>
    <x v="0"/>
    <x v="1"/>
    <s v="ENERO"/>
    <s v="EJECUTADO"/>
    <s v="JURÍDICA"/>
    <x v="7"/>
    <d v="2024-01-12T00:00:00"/>
    <d v="2024-02-29T00:00:00"/>
    <s v="SUBGERENCIA TÉCNICA"/>
    <s v="GERENTE PROYECTO 22-011"/>
    <s v="NO"/>
  </r>
  <r>
    <s v="2024-0009"/>
    <s v="22-011"/>
    <x v="0"/>
    <x v="1"/>
    <s v="ENERO"/>
    <s v="EJECUTADO"/>
    <s v="JURÍDICA"/>
    <x v="8"/>
    <d v="2024-01-12T00:00:00"/>
    <d v="2024-02-29T00:00:00"/>
    <s v="SUBGERENCIA TÉCNICA"/>
    <s v="GERENTE PROYECTO 22-011"/>
    <s v="NO"/>
  </r>
  <r>
    <s v="2024-0010"/>
    <s v="22-042"/>
    <x v="0"/>
    <x v="2"/>
    <s v="ENERO"/>
    <s v="EJECUTADO"/>
    <s v="NATURAL "/>
    <x v="9"/>
    <d v="2024-01-15T00:00:00"/>
    <d v="2024-03-31T00:00:00"/>
    <s v="SUBGERENCIA TÉCNICA"/>
    <s v="GERENTE PROYECTO 22-042"/>
    <s v="SI"/>
  </r>
  <r>
    <s v="2024-0011"/>
    <s v="FUNCIONAMIENTO"/>
    <x v="0"/>
    <x v="2"/>
    <s v="ENERO"/>
    <s v="EJECUTADO"/>
    <s v="NATURAL "/>
    <x v="10"/>
    <d v="2024-01-15T00:00:00"/>
    <d v="2024-03-31T00:00:00"/>
    <s v="OFICINA ASESORA JURÍDICA"/>
    <s v="CAMILA BAUTISTA "/>
    <s v="NO"/>
  </r>
  <r>
    <s v="2024-0012"/>
    <s v="FUNCIONAMIENTO"/>
    <x v="0"/>
    <x v="2"/>
    <s v="ENERO"/>
    <s v="EJECUTADO"/>
    <s v="NATURAL "/>
    <x v="11"/>
    <d v="2024-01-15T00:00:00"/>
    <d v="2024-03-31T00:00:00"/>
    <s v="OFICINA ASESORA JURÍDICA"/>
    <s v="CAMILA BAUTISTA "/>
    <s v="NO"/>
  </r>
  <r>
    <s v="2024-0013"/>
    <s v="FUNCIONAMIENTO"/>
    <x v="0"/>
    <x v="2"/>
    <s v="ENERO"/>
    <s v="EJECUTADO"/>
    <s v="NATURAL "/>
    <x v="11"/>
    <d v="2024-01-15T00:00:00"/>
    <d v="2024-03-31T00:00:00"/>
    <s v="OFICINA ASESORA JURÍDICA"/>
    <s v="CAMILA BAUTISTA "/>
    <s v="NO"/>
  </r>
  <r>
    <s v="2024-0014"/>
    <s v="FUNCIONAMIENTO"/>
    <x v="0"/>
    <x v="3"/>
    <s v="ENERO"/>
    <s v="EJECUTADO"/>
    <s v="NATURAL "/>
    <x v="8"/>
    <d v="2024-01-15T00:00:00"/>
    <d v="2024-03-31T00:00:00"/>
    <s v="SUBGERENCIA TÉCNICA"/>
    <s v="DIANA ZAMBRANO"/>
    <s v="NO"/>
  </r>
  <r>
    <s v="2024-0015"/>
    <s v="FUNCIONAMIENTO"/>
    <x v="0"/>
    <x v="2"/>
    <s v="ENERO"/>
    <s v="EJECUTADO"/>
    <s v="JURÍDICA"/>
    <x v="4"/>
    <d v="2024-01-16T00:00:00"/>
    <d v="2024-03-30T00:00:00"/>
    <s v="OFICINA ASESORA JURÍDICA"/>
    <s v="CAMILA BAUTISTA Y APOYO LINDA VELOSA "/>
    <s v="SI"/>
  </r>
  <r>
    <s v="2024-0016"/>
    <s v="22-037"/>
    <x v="0"/>
    <x v="4"/>
    <s v="ENERO"/>
    <s v="EJECUTADO"/>
    <s v="JURÍDICA"/>
    <x v="12"/>
    <d v="2024-01-22T00:00:00"/>
    <d v="2024-04-22T00:00:00"/>
    <s v="SUBGERENCIA TÉCNICA"/>
    <s v="GERENTE PROYECTO 22-037"/>
    <s v="SI"/>
  </r>
  <r>
    <s v="2024-0017"/>
    <s v="23-020"/>
    <x v="0"/>
    <x v="2"/>
    <s v="ENERO"/>
    <s v="EJECUTADO"/>
    <s v="NATURAL "/>
    <x v="13"/>
    <d v="2024-01-18T00:00:00"/>
    <d v="2024-03-07T00:00:00"/>
    <s v="SUBGERENCIA TÉCNICA"/>
    <s v="GERENTE PROYECTO 23-020 JIMENA"/>
    <s v="SI"/>
  </r>
  <r>
    <s v="2024-0018"/>
    <s v="21-021"/>
    <x v="0"/>
    <x v="2"/>
    <s v="ENERO"/>
    <s v="EJECUTADO"/>
    <s v="NATURAL "/>
    <x v="14"/>
    <d v="2024-01-17T00:00:00"/>
    <d v="2024-03-31T00:00:00"/>
    <s v="SUBGERENCIA TÉCNICA"/>
    <s v="SUBGERENTE TECNICO"/>
    <s v="SI"/>
  </r>
  <r>
    <s v="2024-0019"/>
    <s v="FUNCIONAMIENTO"/>
    <x v="0"/>
    <x v="2"/>
    <s v="ENERO"/>
    <s v="EJECUTADO"/>
    <s v="NATURAL "/>
    <x v="15"/>
    <d v="2024-01-17T00:00:00"/>
    <d v="2024-03-31T00:00:00"/>
    <s v="SUBGERENCIA TÉCNICA"/>
    <s v="SUBGERENTE TECNICO"/>
    <s v="NO"/>
  </r>
  <r>
    <s v="2024-0020"/>
    <s v="22-031"/>
    <x v="0"/>
    <x v="2"/>
    <s v="ENERO"/>
    <s v="EJECUTADO"/>
    <s v="NATURAL "/>
    <x v="16"/>
    <d v="2024-01-17T00:00:00"/>
    <d v="2024-04-14T00:00:00"/>
    <s v="SUBGERENCIA TÉCNICA"/>
    <s v="GERENTE PROYECTO 22-031"/>
    <s v="NO"/>
  </r>
  <r>
    <s v="2024-0021"/>
    <s v="FUNCIONAMIENTO"/>
    <x v="0"/>
    <x v="2"/>
    <s v="ENERO"/>
    <s v="EJECUTADO"/>
    <s v="NATURAL "/>
    <x v="9"/>
    <d v="2024-01-17T00:00:00"/>
    <d v="2024-03-31T00:00:00"/>
    <s v="OFICINA ASESORA JURÍDICA"/>
    <s v="JEFE OFICINA JURIDICA ( PROVISIONAL CAMILA BAUTISTA )"/>
    <s v="NO"/>
  </r>
  <r>
    <s v="2024-0022"/>
    <s v="FUNCIONAMIENTO"/>
    <x v="0"/>
    <x v="3"/>
    <s v="ENERO"/>
    <s v="EJECUTADO"/>
    <s v="NATURAL "/>
    <x v="17"/>
    <d v="2024-01-17T00:00:00"/>
    <d v="2024-03-31T00:00:00"/>
    <s v="SUBGERENCIA TÉCNICA"/>
    <s v="SUBGERENETE TECNICO (PROVISIONAL DIANA ZAMBRANO)"/>
    <s v="NO"/>
  </r>
  <r>
    <s v="2024-0023"/>
    <s v="FUNCIONAMIENTO"/>
    <x v="0"/>
    <x v="2"/>
    <s v="ENERO"/>
    <s v="EJECUTADO"/>
    <s v="NATURAL "/>
    <x v="18"/>
    <d v="2024-01-17T00:00:00"/>
    <d v="2024-03-31T00:00:00"/>
    <s v="SUBGERENCIA TÉCNICA"/>
    <s v="SUBGERENETE TECNICO (PROVISIONAL DIANA ZAMBRANO)"/>
    <s v="NO"/>
  </r>
  <r>
    <s v="2024-0024"/>
    <s v="FUNCIONAMIENTO"/>
    <x v="0"/>
    <x v="2"/>
    <s v="ENERO"/>
    <s v="EJECUTADO"/>
    <s v="NATURAL "/>
    <x v="15"/>
    <d v="2024-01-17T00:00:00"/>
    <d v="2024-03-31T00:00:00"/>
    <s v="SUBGERENCIA TÉCNICA"/>
    <s v="SUBGERENETE TECNICO (PROVISIONAL DIANA ZAMBRANO)"/>
    <s v="NO"/>
  </r>
  <r>
    <s v="2024-0025"/>
    <s v="FUNCIONAMIENTO"/>
    <x v="0"/>
    <x v="2"/>
    <s v="ENERO"/>
    <s v="EJECUTADO"/>
    <s v="NATURAL "/>
    <x v="19"/>
    <d v="2024-01-17T00:00:00"/>
    <d v="2024-03-31T00:00:00"/>
    <s v="SUBGERENCIA ADMINISTRATIVA Y FINANCIERA"/>
    <s v="CONTADOR"/>
    <s v="NO"/>
  </r>
  <r>
    <s v="2024-0026"/>
    <s v="FUNCIONAMIENTO"/>
    <x v="0"/>
    <x v="3"/>
    <s v="ENERO"/>
    <s v="EJECUTADO"/>
    <s v="NATURAL "/>
    <x v="20"/>
    <d v="2024-01-19T00:00:00"/>
    <d v="2024-03-31T00:00:00"/>
    <s v="SUBGERENCIA ADMINISTRATIVA Y FINANCIERA"/>
    <s v="CONTADOR"/>
    <s v="NO"/>
  </r>
  <r>
    <s v="2024-0027"/>
    <s v="23-013"/>
    <x v="0"/>
    <x v="2"/>
    <s v="ENERO"/>
    <s v="EJECUTADO"/>
    <s v="NATURAL "/>
    <x v="21"/>
    <d v="2024-01-19T00:00:00"/>
    <d v="2024-02-18T00:00:00"/>
    <s v="SUBGERENCIA TÉCNICA"/>
    <s v="SUBGERENTE TECNICO"/>
    <s v="SI"/>
  </r>
  <r>
    <s v="2024-0028"/>
    <s v="FUNCIONAMIENTO"/>
    <x v="0"/>
    <x v="2"/>
    <s v="ENERO"/>
    <s v="EJECUTADO"/>
    <s v="NATURAL "/>
    <x v="22"/>
    <d v="2024-01-22T00:00:00"/>
    <d v="2024-03-31T00:00:00"/>
    <s v="SUBGERENCIA ADMINISTRATIVA Y FINANCIERA"/>
    <s v="PROFESIONAL TALENTO HUMANO"/>
    <s v="NO"/>
  </r>
  <r>
    <s v="2024-0029"/>
    <s v="FUNCIONAMIENTO"/>
    <x v="0"/>
    <x v="3"/>
    <s v="ENERO"/>
    <s v="EJECUTADO"/>
    <m/>
    <x v="23"/>
    <s v="NA"/>
    <s v="NA"/>
    <m/>
    <m/>
    <s v="NO"/>
  </r>
  <r>
    <s v="2024-0030"/>
    <s v="22-011"/>
    <x v="0"/>
    <x v="2"/>
    <s v="ENERO"/>
    <s v="EJECUTADO"/>
    <s v="NATURAL "/>
    <x v="24"/>
    <d v="2024-01-22T00:00:00"/>
    <d v="2024-03-31T00:00:00"/>
    <s v="SUBGERENCIA ADMINISTRATIVA Y FINANCIERA"/>
    <s v="SUBGERENTE ADMINISTRATIVA"/>
    <s v="NO"/>
  </r>
  <r>
    <s v="2024-0031"/>
    <s v="22-011"/>
    <x v="0"/>
    <x v="1"/>
    <s v="ENERO"/>
    <s v="EJECUTADO"/>
    <s v="JURÍDICA"/>
    <x v="25"/>
    <d v="2024-01-22T00:00:00"/>
    <d v="2024-01-22T00:00:00"/>
    <s v="SUBGERENCIA TÉCNICA"/>
    <s v="GERENTE PROYECTO 22-011"/>
    <s v="NO"/>
  </r>
  <r>
    <s v="2024-0032"/>
    <s v="22-011"/>
    <x v="0"/>
    <x v="5"/>
    <s v="ENERO"/>
    <s v="EJECUTADO"/>
    <s v="JURÍDICA"/>
    <x v="8"/>
    <d v="2024-01-22T00:00:00"/>
    <d v="2024-02-29T00:00:00"/>
    <s v="SUBGERENCIA TÉCNICA"/>
    <s v="GERENTE PROYECTO 22-011"/>
    <s v="NO"/>
  </r>
  <r>
    <s v="2024-0033"/>
    <s v="FUNCIONAMIENTO"/>
    <x v="0"/>
    <x v="3"/>
    <s v="ENERO"/>
    <s v="EJECUTADO"/>
    <s v="NATURAL "/>
    <x v="26"/>
    <d v="2024-01-24T00:00:00"/>
    <d v="2024-03-31T00:00:00"/>
    <s v="SUBGERENCIA ADMINISTRATIVA Y FINANCIERA"/>
    <s v="PROFESIONAL DE PRESUPUESTO"/>
    <s v="NO"/>
  </r>
  <r>
    <s v="2024-0034"/>
    <s v="FUNCIONAMIENTO"/>
    <x v="0"/>
    <x v="2"/>
    <s v="ENERO"/>
    <s v="EJECUTADO"/>
    <s v="NATURAL "/>
    <x v="27"/>
    <d v="2024-01-24T00:00:00"/>
    <d v="2024-06-30T00:00:00"/>
    <s v="SUBGERENCIA TÉCNICA"/>
    <s v="SUBGERENTE TECNICO"/>
    <s v="SI"/>
  </r>
  <r>
    <s v="2024-0035"/>
    <s v="22-011"/>
    <x v="0"/>
    <x v="1"/>
    <s v="ENERO"/>
    <s v="EJECUTADO"/>
    <s v="JURÍDICA"/>
    <x v="28"/>
    <d v="2024-01-26T00:00:00"/>
    <d v="2024-02-29T00:00:00"/>
    <s v="SUBGERENCIA TÉCNICA"/>
    <s v="GERENTE DEL PROYECTO 22-011"/>
    <s v="NO"/>
  </r>
  <r>
    <s v="2024-0036"/>
    <s v="FUNCIONAMIENTO"/>
    <x v="0"/>
    <x v="3"/>
    <s v="FEBRERO"/>
    <s v="EJECUTADO"/>
    <s v="NATURAL "/>
    <x v="29"/>
    <d v="2024-02-01T00:00:00"/>
    <d v="2024-08-31T00:00:00"/>
    <s v="SUBGERENCIA TÉCNICA"/>
    <s v="SUBGERENTE TECNICO"/>
    <s v="NO"/>
  </r>
  <r>
    <s v="2024-0037"/>
    <s v="FUNCIONAMIENTO"/>
    <x v="0"/>
    <x v="2"/>
    <s v="FEBRERO"/>
    <s v="EJECUTADO"/>
    <s v="NATURAL "/>
    <x v="30"/>
    <d v="2024-02-02T00:00:00"/>
    <d v="2024-12-31T00:00:00"/>
    <s v="SUBGERENCIA TÉCNICA"/>
    <s v="SUBGERENTE TECNICO"/>
    <s v="SI"/>
  </r>
  <r>
    <s v="2024-0038"/>
    <s v="FUNCIONAMIENTO"/>
    <x v="0"/>
    <x v="2"/>
    <s v="FEBRERO"/>
    <s v="EJECUTADO"/>
    <s v="NATURAL "/>
    <x v="31"/>
    <d v="2024-02-02T00:00:00"/>
    <d v="2024-08-06T00:00:00"/>
    <s v="SUBGERENCIA TÉCNICA"/>
    <s v="SUBGERENTE TECNICO"/>
    <s v="NO"/>
  </r>
  <r>
    <s v="2024-0039"/>
    <s v="23-017"/>
    <x v="0"/>
    <x v="2"/>
    <s v="FEBRERO"/>
    <s v="EJECUTADO"/>
    <s v="NATURAL "/>
    <x v="32"/>
    <d v="2024-02-05T00:00:00"/>
    <d v="2024-03-22T00:00:00"/>
    <s v="SUBGERENCIA TÉCNICA"/>
    <s v="GERENTE DE PROYECTO"/>
    <s v="SI"/>
  </r>
  <r>
    <s v="2024-0040"/>
    <s v="FUNCIONAMIENTO"/>
    <x v="0"/>
    <x v="2"/>
    <s v="FEBRERO"/>
    <s v="EJECUTADO"/>
    <s v="NATURAL "/>
    <x v="1"/>
    <d v="2024-02-05T00:00:00"/>
    <d v="2024-04-05T00:00:00"/>
    <s v="OFICINA ASESORA JURÍDICA"/>
    <s v="JEFE OFICINA ASESORA JURÍDICA"/>
    <s v="SI"/>
  </r>
  <r>
    <s v="2024-0041"/>
    <s v="22-011"/>
    <x v="0"/>
    <x v="2"/>
    <s v="FEBRERO"/>
    <s v="EJECUTADO"/>
    <s v="NATURAL "/>
    <x v="33"/>
    <d v="2024-02-05T00:00:00"/>
    <d v="2024-03-31T00:00:00"/>
    <s v="SUBGERENCIA TÉCNICA"/>
    <s v="SUBGERENTE TECNICO"/>
    <s v="SI"/>
  </r>
  <r>
    <s v="2024-0042"/>
    <s v="22-011"/>
    <x v="0"/>
    <x v="2"/>
    <s v="FEBRERO"/>
    <s v="EJECUTADO"/>
    <s v="NATURAL "/>
    <x v="34"/>
    <d v="2024-02-06T00:00:00"/>
    <d v="2024-03-31T00:00:00"/>
    <s v="SUBGERENCIA TÉCNICA"/>
    <s v="SUBGERENTE TECNICO"/>
    <s v="SI"/>
  </r>
  <r>
    <s v="2024-0043"/>
    <s v="FUNCIONAMIENTO"/>
    <x v="0"/>
    <x v="2"/>
    <s v="FEBRERO"/>
    <s v="EJECUTADO"/>
    <s v="NATURAL "/>
    <x v="35"/>
    <d v="2024-02-06T00:00:00"/>
    <d v="2024-07-25T00:00:00"/>
    <s v="SUBGERENCIA TÉCNICA"/>
    <s v="SUBGERENTE TECNICO"/>
    <s v="SI"/>
  </r>
  <r>
    <s v="2024-0044"/>
    <s v="FUNCIONAMIENTO"/>
    <x v="0"/>
    <x v="2"/>
    <s v="FEBRERO"/>
    <s v="EJECUTADO"/>
    <s v="NATURAL "/>
    <x v="36"/>
    <d v="2024-02-07T00:00:00"/>
    <d v="2024-08-06T00:00:00"/>
    <s v="SUBGERENCIA TÉCNICA"/>
    <s v="SUBGERENTE TECNICO"/>
    <s v="SI"/>
  </r>
  <r>
    <s v="2024-0045"/>
    <s v="22-040"/>
    <x v="0"/>
    <x v="2"/>
    <s v="FEBRERO"/>
    <s v="EJECUTADO"/>
    <s v="NATURAL "/>
    <x v="37"/>
    <d v="2024-02-09T00:00:00"/>
    <d v="2024-03-08T00:00:00"/>
    <s v="SUBGERENCIA TÉCNICA"/>
    <s v="SUBGERENTE TECNICO"/>
    <s v="NO"/>
  </r>
  <r>
    <s v="2024-0046"/>
    <s v="22-040"/>
    <x v="0"/>
    <x v="2"/>
    <s v="FEBRERO"/>
    <s v="EJECUTADO"/>
    <s v="NATURAL "/>
    <x v="37"/>
    <d v="2024-02-09T00:00:00"/>
    <d v="2024-03-08T00:00:00"/>
    <s v="SUBGERENCIA TÉCNICA"/>
    <s v="SUBGERENTE TECNICO"/>
    <s v="NO"/>
  </r>
  <r>
    <s v="2024-0047"/>
    <s v="22-040"/>
    <x v="0"/>
    <x v="2"/>
    <s v="FEBRERO"/>
    <s v="EJECUTADO"/>
    <s v="NATURAL "/>
    <x v="37"/>
    <d v="2024-02-09T00:00:00"/>
    <d v="2024-03-08T00:00:00"/>
    <s v="SUBGERENCIA TÉCNICA"/>
    <s v="SUBGERENTE TECNICO"/>
    <s v="NO"/>
  </r>
  <r>
    <s v="2024-0048"/>
    <s v="22-040"/>
    <x v="0"/>
    <x v="2"/>
    <s v="FEBRERO"/>
    <s v="EJECUTADO"/>
    <s v="NATURAL "/>
    <x v="37"/>
    <d v="2024-02-09T00:00:00"/>
    <d v="2024-03-08T00:00:00"/>
    <s v="SUBGERENCIA TÉCNICA"/>
    <s v="SUBGERENTE TECNICO"/>
    <s v="NO"/>
  </r>
  <r>
    <s v="2024-0049"/>
    <s v="22-040"/>
    <x v="0"/>
    <x v="2"/>
    <s v="FEBRERO"/>
    <s v="EJECUTADO"/>
    <s v="NATURAL "/>
    <x v="37"/>
    <d v="2024-02-09T00:00:00"/>
    <d v="2024-03-08T00:00:00"/>
    <s v="SUBGERENCIA TÉCNICA"/>
    <s v="SUBGERENTE TECNICO"/>
    <s v="NO"/>
  </r>
  <r>
    <s v="2024-0050"/>
    <s v="22-040"/>
    <x v="0"/>
    <x v="2"/>
    <s v="FEBRERO"/>
    <s v="EJECUTADO"/>
    <s v="NATURAL "/>
    <x v="37"/>
    <d v="2024-02-09T00:00:00"/>
    <d v="2024-03-08T00:00:00"/>
    <s v="SUBGERENCIA TÉCNICA"/>
    <s v="SUBGERENTE TECNICO"/>
    <s v="NO"/>
  </r>
  <r>
    <s v="2024-0051"/>
    <s v="22-040"/>
    <x v="0"/>
    <x v="3"/>
    <s v="FEBRERO"/>
    <s v="EJECUTADO"/>
    <s v="NATURAL "/>
    <x v="38"/>
    <d v="2024-02-09T00:00:00"/>
    <d v="2024-03-08T00:00:00"/>
    <s v="SUBGERENCIA TÉCNICA"/>
    <s v="SUBGERENTE TECNICO"/>
    <s v="NO"/>
  </r>
  <r>
    <s v="2024-0052"/>
    <s v="22-040"/>
    <x v="0"/>
    <x v="3"/>
    <s v="FEBRERO"/>
    <s v="EJECUTADO"/>
    <s v="NATURAL "/>
    <x v="38"/>
    <d v="2024-02-09T00:00:00"/>
    <d v="2024-03-08T00:00:00"/>
    <s v="SUBGERENCIA TÉCNICA"/>
    <s v="SUBGERENTE TECNICO"/>
    <s v="NO"/>
  </r>
  <r>
    <s v="2024-0053"/>
    <s v="22-040"/>
    <x v="0"/>
    <x v="3"/>
    <s v="FEBRERO"/>
    <s v="EJECUTADO"/>
    <s v="NATURAL "/>
    <x v="38"/>
    <d v="2024-02-09T00:00:00"/>
    <d v="2024-03-08T00:00:00"/>
    <s v="SUBGERENCIA TÉCNICA"/>
    <s v="SUBGERENTE TECNICO"/>
    <s v="NO"/>
  </r>
  <r>
    <s v="2024-0054"/>
    <s v="22-040"/>
    <x v="0"/>
    <x v="3"/>
    <s v="FEBRERO"/>
    <s v="EJECUTADO"/>
    <s v="NATURAL "/>
    <x v="38"/>
    <d v="2024-02-09T00:00:00"/>
    <d v="2024-03-08T00:00:00"/>
    <s v="SUBGERENCIA TÉCNICA"/>
    <s v="SUBGERENTE TECNICO"/>
    <s v="NO"/>
  </r>
  <r>
    <s v="2024-0055"/>
    <s v="22-040"/>
    <x v="0"/>
    <x v="3"/>
    <s v="FEBRERO"/>
    <s v="EJECUTADO"/>
    <s v="NATURAL "/>
    <x v="38"/>
    <d v="2024-02-09T00:00:00"/>
    <d v="2024-03-08T00:00:00"/>
    <s v="SUBGERENCIA TÉCNICA"/>
    <s v="SUBGERENTE TECNICO"/>
    <s v="NO"/>
  </r>
  <r>
    <s v="2024-0056"/>
    <s v="22-040"/>
    <x v="0"/>
    <x v="3"/>
    <s v="FEBRERO"/>
    <s v="EJECUTADO"/>
    <s v="NATURAL "/>
    <x v="38"/>
    <d v="2024-02-09T00:00:00"/>
    <d v="2024-03-08T00:00:00"/>
    <s v="SUBGERENCIA TÉCNICA"/>
    <s v="SUBGERENTE TECNICO"/>
    <s v="NO"/>
  </r>
  <r>
    <s v="2024-0057"/>
    <s v="22-040"/>
    <x v="0"/>
    <x v="3"/>
    <s v="FEBRERO"/>
    <s v="EJECUTADO"/>
    <s v="NATURAL "/>
    <x v="38"/>
    <d v="2024-02-09T00:00:00"/>
    <d v="2024-03-08T00:00:00"/>
    <s v="SUBGERENCIA TÉCNICA"/>
    <s v="SUBGERENTE TECNICO"/>
    <s v="NO"/>
  </r>
  <r>
    <s v="2024-0058"/>
    <s v="22-040"/>
    <x v="0"/>
    <x v="3"/>
    <s v="FEBRERO"/>
    <s v="EJECUTADO"/>
    <s v="NATURAL "/>
    <x v="38"/>
    <d v="2024-02-09T00:00:00"/>
    <d v="2024-03-08T00:00:00"/>
    <s v="SUBGERENCIA TÉCNICA"/>
    <s v="SUBGERENTE TECNICO"/>
    <s v="NO"/>
  </r>
  <r>
    <s v="2024-0059"/>
    <s v="22-040"/>
    <x v="0"/>
    <x v="3"/>
    <s v="FEBRERO"/>
    <s v="EJECUTADO"/>
    <s v="NATURAL "/>
    <x v="38"/>
    <d v="2024-02-09T00:00:00"/>
    <d v="2024-03-08T00:00:00"/>
    <s v="SUBGERENCIA TÉCNICA"/>
    <s v="SUBGERENTE TECNICO"/>
    <s v="NO"/>
  </r>
  <r>
    <s v="2024-0060"/>
    <s v="22-040"/>
    <x v="0"/>
    <x v="3"/>
    <s v="FEBRERO"/>
    <s v="EJECUTADO"/>
    <s v="NATURAL "/>
    <x v="38"/>
    <d v="2024-02-09T00:00:00"/>
    <d v="2024-03-08T00:00:00"/>
    <s v="SUBGERENCIA TÉCNICA"/>
    <s v="SUBGERENTE TECNICO"/>
    <s v="NO"/>
  </r>
  <r>
    <s v="2024-0061"/>
    <s v="22-040"/>
    <x v="0"/>
    <x v="3"/>
    <s v="FEBRERO"/>
    <s v="EJECUTADO"/>
    <s v="NATURAL "/>
    <x v="38"/>
    <d v="2024-02-09T00:00:00"/>
    <d v="2024-03-08T00:00:00"/>
    <s v="SUBGERENCIA TÉCNICA"/>
    <s v="SUBGERENTE TECNICO"/>
    <s v="NO"/>
  </r>
  <r>
    <s v="2024-0062"/>
    <s v="23-010"/>
    <x v="0"/>
    <x v="2"/>
    <s v="FEBRERO"/>
    <s v="EJECUTADO"/>
    <s v="NATURAL "/>
    <x v="39"/>
    <d v="2024-02-09T00:00:00"/>
    <d v="2024-03-27T00:00:00"/>
    <s v="SUBGERENCIA TÉCNICA"/>
    <s v="SUBGERENTE TECNICO"/>
    <s v="SI"/>
  </r>
  <r>
    <s v="2024-0063"/>
    <s v="24-002"/>
    <x v="0"/>
    <x v="0"/>
    <s v="FEBRERO"/>
    <s v="EJECUTADO"/>
    <s v="JURÍDICA"/>
    <x v="40"/>
    <d v="2024-02-13T00:00:00"/>
    <d v="2024-03-13T00:00:00"/>
    <s v="SUBGERENCIA TÉCNICA"/>
    <s v="SUBGERENTE TECNICO"/>
    <s v="SI"/>
  </r>
  <r>
    <s v="2024-0064"/>
    <s v="22-040"/>
    <x v="0"/>
    <x v="2"/>
    <s v="FEBRERO"/>
    <s v="EJECUTADO"/>
    <s v="NATURAL "/>
    <x v="37"/>
    <d v="2024-02-14T00:00:00"/>
    <d v="2024-03-13T00:00:00"/>
    <s v="SUBGERENCIA TÉCNICA"/>
    <s v="SUBGERENTE TECNICO"/>
    <m/>
  </r>
  <r>
    <s v="2024-0065"/>
    <s v="FUNCIONAMIENTO"/>
    <x v="0"/>
    <x v="3"/>
    <s v="FEBRERO"/>
    <s v="EJECUTADO"/>
    <s v="NATURAL "/>
    <x v="41"/>
    <d v="2024-02-15T00:00:00"/>
    <d v="2024-08-15T00:00:00"/>
    <s v="SUBGERENCIA TÉCNICA"/>
    <s v="SUBGERENTE TECNICO"/>
    <s v="SI"/>
  </r>
  <r>
    <s v="2024-0066"/>
    <s v="FUNCIONAMIENTO"/>
    <x v="0"/>
    <x v="2"/>
    <s v="FEBRERO"/>
    <s v="EJECUTADO"/>
    <s v="NATURAL "/>
    <x v="42"/>
    <d v="2024-02-15T00:00:00"/>
    <d v="2024-05-15T00:00:00"/>
    <s v="SUBGERENCIA TÉCNICA"/>
    <s v="SUBGERENTE TECNICO"/>
    <s v="SI"/>
  </r>
  <r>
    <s v="2024-0067"/>
    <s v="FUNCIONAMIENTO"/>
    <x v="0"/>
    <x v="3"/>
    <s v="FEBRERO"/>
    <s v="EJECUTADO"/>
    <s v="NATURAL "/>
    <x v="43"/>
    <d v="2024-02-15T00:00:00"/>
    <d v="2024-04-14T00:00:00"/>
    <s v="SUBGERENCIA TÉCNICA"/>
    <s v="SUBGERENTE TECNICO"/>
    <s v="SI"/>
  </r>
  <r>
    <s v="2024-0068"/>
    <s v="FUNCIONAMIENTO"/>
    <x v="0"/>
    <x v="2"/>
    <s v="FEBRERO"/>
    <s v="EJECUTADO"/>
    <s v="NATURAL "/>
    <x v="44"/>
    <d v="2024-02-16T00:00:00"/>
    <d v="2024-03-25T00:00:00"/>
    <s v="SUBGERENCIA TÉCNICA"/>
    <s v="IVÁN ARMANDO LEAL BAQUERO"/>
    <s v="SI"/>
  </r>
  <r>
    <s v="2024-0069"/>
    <s v="FUNCIONAMIENTO"/>
    <x v="0"/>
    <x v="2"/>
    <s v="FEBRERO"/>
    <s v="EJECUTADO"/>
    <s v="NATURAL "/>
    <x v="45"/>
    <d v="2024-02-19T00:00:00"/>
    <d v="2024-08-18T00:00:00"/>
    <s v="SUBGERENCIA TÉCNICA"/>
    <s v="ALBERTO AUGUSTO RODRÍGUEZ ORTIZ"/>
    <s v="SI"/>
  </r>
  <r>
    <s v="2024-0070"/>
    <s v="FUNCIONAMIENTO"/>
    <x v="0"/>
    <x v="2"/>
    <s v="FEBRERO"/>
    <s v="EJECUTADO"/>
    <s v="NATURAL "/>
    <x v="46"/>
    <d v="2024-02-20T00:00:00"/>
    <d v="2024-06-19T00:00:00"/>
    <s v="SUBGERENCIA TÉCNICA"/>
    <s v="IVÁN ARMANDO LEAL BAQUERO"/>
    <s v="SI"/>
  </r>
  <r>
    <s v="2024-0071"/>
    <s v="22-011"/>
    <x v="0"/>
    <x v="1"/>
    <s v="FEBRERO"/>
    <s v="EJECUTADO"/>
    <s v="JURÍDICA"/>
    <x v="47"/>
    <d v="2024-02-19T00:00:00"/>
    <d v="2024-02-20T00:00:00"/>
    <s v="SUBGERENCIA TÉCNICA"/>
    <s v="FABIAN AGUSTO RINCON CAMELO"/>
    <s v="NO"/>
  </r>
  <r>
    <s v="2024-0072"/>
    <s v="24-003"/>
    <x v="0"/>
    <x v="0"/>
    <s v="FEBRERO"/>
    <s v="EJECUTADO"/>
    <s v="JURÍDICA"/>
    <x v="48"/>
    <d v="2024-02-22T00:00:00"/>
    <d v="2024-03-20T00:00:00"/>
    <s v="SUBGERENCIA TÉCNICA"/>
    <s v="IVÁN ARMANDO LEAL BAQUERO"/>
    <s v="SI"/>
  </r>
  <r>
    <s v="2024-0073"/>
    <s v="23-013"/>
    <x v="0"/>
    <x v="3"/>
    <s v="FEBRERO"/>
    <s v="EJECUTADO"/>
    <s v="NATURAL "/>
    <x v="49"/>
    <d v="2024-02-26T00:00:00"/>
    <d v="2024-03-21T00:00:00"/>
    <s v="SUBGERENCIA TÉCNICA"/>
    <s v="ALBEIRO LUGO BOLAÑOS"/>
    <s v="SI"/>
  </r>
  <r>
    <s v="2024-0074"/>
    <s v="23-013"/>
    <x v="0"/>
    <x v="2"/>
    <s v="FEBRERO"/>
    <s v="EJECUTADO"/>
    <s v="NATURAL "/>
    <x v="50"/>
    <d v="2024-02-26T00:00:00"/>
    <d v="2024-03-21T00:00:00"/>
    <s v="SUBGERENCIA TÉCNICA"/>
    <s v="ALBEIRO LUGO BOLAÑOS"/>
    <s v="SI"/>
  </r>
  <r>
    <s v="2024-0075"/>
    <s v="23-013"/>
    <x v="0"/>
    <x v="2"/>
    <s v="FEBRERO"/>
    <s v="EJECUTADO"/>
    <s v="NATURAL "/>
    <x v="51"/>
    <d v="2024-02-26T00:00:00"/>
    <d v="2024-03-21T00:00:00"/>
    <s v="SUBGERENCIA TÉCNICA"/>
    <s v="ALBEIRO LUGO BOLAÑOS"/>
    <s v="SI"/>
  </r>
  <r>
    <s v="2024-0076"/>
    <s v="23-013"/>
    <x v="0"/>
    <x v="3"/>
    <s v="FEBRERO"/>
    <s v="EJECUTADO"/>
    <s v="NATURAL "/>
    <x v="52"/>
    <d v="2024-02-26T00:00:00"/>
    <d v="2024-03-21T00:00:00"/>
    <s v="SUBGERENCIA TÉCNICA"/>
    <s v="ALBEIRO LUGO BOLAÑOS"/>
    <s v="SI"/>
  </r>
  <r>
    <s v="2024-0077"/>
    <s v="23-013"/>
    <x v="0"/>
    <x v="3"/>
    <s v="FEBRERO"/>
    <s v="EJECUTADO"/>
    <s v="NATURAL "/>
    <x v="52"/>
    <d v="2024-02-26T00:00:00"/>
    <d v="2024-03-21T00:00:00"/>
    <s v="SUBGERENCIA TÉCNICA"/>
    <s v="ALBEIRO LUGO BOLAÑOS"/>
    <s v="SI"/>
  </r>
  <r>
    <s v="2024-0078"/>
    <s v="23-013"/>
    <x v="0"/>
    <x v="3"/>
    <s v="FEBRERO"/>
    <s v="EJECUTADO"/>
    <s v="NATURAL "/>
    <x v="52"/>
    <d v="2024-02-21T00:00:00"/>
    <d v="2024-03-22T00:00:00"/>
    <s v="SUBGERENCIA TÉCNICA"/>
    <s v="ALBEIRO LUGO BOLAÑOS"/>
    <s v="SI"/>
  </r>
  <r>
    <s v="2024-0079"/>
    <s v="22-011"/>
    <x v="0"/>
    <x v="1"/>
    <s v="FEBRERO"/>
    <s v="EJECUTADO"/>
    <s v="JURÍDICA"/>
    <x v="53"/>
    <d v="2024-02-21T00:00:00"/>
    <d v="2024-02-22T00:00:00"/>
    <s v="SUBGERENCIA TÉCNICA"/>
    <s v="KAREN DANITZA MEDINA MUÑOZ"/>
    <s v="NA"/>
  </r>
  <r>
    <s v="2024-0080"/>
    <s v="22-011"/>
    <x v="0"/>
    <x v="1"/>
    <s v="FEBRERO"/>
    <s v="EJECUTADO"/>
    <s v="JURÍDICA"/>
    <x v="54"/>
    <d v="2024-02-21T00:00:00"/>
    <d v="2024-02-22T00:00:00"/>
    <s v="SUBGERENCIA TÉCNICA"/>
    <s v="Jaime Humberto Páez Pinzón"/>
    <s v="NA"/>
  </r>
  <r>
    <s v="2024-0081"/>
    <s v="FUNCIONAMIENTO"/>
    <x v="0"/>
    <x v="3"/>
    <s v="FEBRERO"/>
    <s v="EJECUTADO"/>
    <s v="NATURAL "/>
    <x v="55"/>
    <d v="2024-02-22T00:00:00"/>
    <d v="2024-03-23T00:00:00"/>
    <s v="OFICINA ASESORA JURÍDICA"/>
    <s v="KAREN LIZETH CUCHIGAY ESLAVA"/>
    <s v="SI"/>
  </r>
  <r>
    <s v="2024-0082"/>
    <s v="FUNCIONAMIENTO"/>
    <x v="0"/>
    <x v="2"/>
    <s v="FEBRERO"/>
    <s v="EJECUTADO"/>
    <s v="NATURAL "/>
    <x v="56"/>
    <d v="2024-02-22T00:00:00"/>
    <d v="2024-08-21T00:00:00"/>
    <s v="OFICINA DE CONTROL INTERNO"/>
    <s v="YENNY DIANITH BARRIOS GOMEZ"/>
    <s v="SI"/>
  </r>
  <r>
    <s v="2024-0083"/>
    <s v="23-010"/>
    <x v="0"/>
    <x v="2"/>
    <s v="FEBRERO"/>
    <s v="EJECUTADO"/>
    <s v="NATURAL "/>
    <x v="57"/>
    <d v="2024-02-22T00:00:00"/>
    <d v="2024-03-27T00:00:00"/>
    <s v="SUBGERENCIA TÉCNICA"/>
    <s v="ALBA ROCIO CASTRO ESCORCIA"/>
    <s v="SI"/>
  </r>
  <r>
    <s v="2024-0084"/>
    <s v="FUNCIONAMIENTO"/>
    <x v="0"/>
    <x v="2"/>
    <s v="FEBRERO"/>
    <s v="EJECUTADO"/>
    <s v="NATURAL "/>
    <x v="58"/>
    <d v="2024-02-22T00:00:00"/>
    <d v="2024-05-22T00:00:00"/>
    <s v="OFICINA ASESORA JURÍDICA"/>
    <s v="KAREN LIZETH CUCHIGAY ESLAVA"/>
    <s v="SI"/>
  </r>
  <r>
    <s v="2024-0085"/>
    <s v="FUNCIONAMIENTO"/>
    <x v="0"/>
    <x v="2"/>
    <s v="FEBRERO"/>
    <s v="EN EJECUCIÓN"/>
    <s v="NATURAL "/>
    <x v="58"/>
    <d v="2024-02-22T00:00:00"/>
    <d v="2024-05-21T00:00:00"/>
    <s v="OFICINA ASESORA JURÍDICA"/>
    <s v="KAREN LIZETH CUCHIGAY ESLAVA"/>
    <s v="SI"/>
  </r>
  <r>
    <s v="2024-0086"/>
    <s v="23-022"/>
    <x v="0"/>
    <x v="6"/>
    <s v="FEBRERO"/>
    <s v="EJECUTADO"/>
    <s v="JURÍDICA"/>
    <x v="59"/>
    <d v="2024-02-22T00:00:00"/>
    <d v="2024-05-22T00:00:00"/>
    <s v="SUBGERENCIA TÉCNICA"/>
    <s v="IVÁN ARMANDO LEAL BAQUERO"/>
    <s v="SI"/>
  </r>
  <r>
    <s v="2024-0087"/>
    <s v="24-002"/>
    <x v="0"/>
    <x v="6"/>
    <s v="FEBRERO"/>
    <s v="EJECUTADO"/>
    <s v="JURÍDICA"/>
    <x v="60"/>
    <d v="2024-02-28T00:00:00"/>
    <d v="2024-03-03T00:00:00"/>
    <s v="SUBGERENCIA TÉCNICA"/>
    <s v="SHIRLEY ANDREA ZAMORA MORA"/>
    <s v="SI"/>
  </r>
  <r>
    <s v="2024-0088"/>
    <s v="22-040"/>
    <x v="0"/>
    <x v="3"/>
    <s v="FEBRERO"/>
    <s v="EJECUTADO"/>
    <s v="NATURAL "/>
    <x v="38"/>
    <d v="2024-02-27T00:00:00"/>
    <d v="2024-03-18T00:00:00"/>
    <s v=" "/>
    <s v=" "/>
    <s v=" "/>
  </r>
  <r>
    <s v="2024-0089"/>
    <s v="24-004"/>
    <x v="0"/>
    <x v="0"/>
    <s v="FEBRERO"/>
    <s v="EJECUTADO"/>
    <s v="JURÍDICA"/>
    <x v="61"/>
    <d v="2024-02-27T00:00:00"/>
    <d v="2024-03-04T00:00:00"/>
    <s v="SUBGERENCIA TÉCNICA"/>
    <s v="PABLO ANDRES VARGAS NIÑO"/>
    <s v="SI"/>
  </r>
  <r>
    <s v="2024-0090"/>
    <s v="FUNCIONAMIENTO"/>
    <x v="0"/>
    <x v="2"/>
    <s v="FEBRERO"/>
    <s v="EJECUTADO"/>
    <s v="NATURAL "/>
    <x v="62"/>
    <d v="2024-02-29T00:00:00"/>
    <d v="2024-08-15T00:00:00"/>
    <s v="SUBGERENCIA TÉCNICA"/>
    <s v="IVÁN ARMANDO LEAL BAQUERO"/>
    <s v="SI"/>
  </r>
  <r>
    <s v="2024-0091"/>
    <s v="24-002"/>
    <x v="0"/>
    <x v="2"/>
    <s v="FEBRERO"/>
    <s v="EJECUTADO"/>
    <s v="NATURAL "/>
    <x v="63"/>
    <s v="01 de marzo de 2024"/>
    <s v="30 de junio de 2024"/>
    <s v="SUBGERENCIA TÉCNICA"/>
    <s v="IVÁN ARMANDO LEAL BAQUERO"/>
    <s v="SI"/>
  </r>
  <r>
    <s v="2024-0092"/>
    <s v="FUNCIONAMIENTO"/>
    <x v="0"/>
    <x v="3"/>
    <s v="MARZO"/>
    <s v="EJECUTADO"/>
    <s v="NATURAL "/>
    <x v="64"/>
    <d v="2024-03-06T00:00:00"/>
    <d v="2024-03-27T00:00:00"/>
    <s v="OFICINA ASESORA JURÍDICA"/>
    <s v="KAREN LIZETH CUCHIGAY ESLAVA"/>
    <s v="SI"/>
  </r>
  <r>
    <s v="2024-0093"/>
    <s v="FUNCIONAMIENTO"/>
    <x v="0"/>
    <x v="3"/>
    <s v="MARZO"/>
    <s v="EJECUTADO"/>
    <s v="NATURAL "/>
    <x v="65"/>
    <d v="2024-03-01T00:00:00"/>
    <d v="2024-06-30T00:00:00"/>
    <s v="SUBGERENCIA ADMINISTRATIVA Y FINANCIERA"/>
    <s v="MIRIAM HANNA RODRIGUEZ REY"/>
    <s v="SI"/>
  </r>
  <r>
    <s v="2024-0094"/>
    <s v="FUNCIONAMIENTO"/>
    <x v="0"/>
    <x v="2"/>
    <s v="MARZO"/>
    <s v="EJECUTADO"/>
    <s v="NATURAL "/>
    <x v="66"/>
    <d v="2024-03-01T00:00:00"/>
    <d v="2024-05-31T00:00:00"/>
    <s v="SUBGERENCIA TÉCNICA"/>
    <s v="IVÁN ARMANDO LEAL BAQUERO"/>
    <s v="SI"/>
  </r>
  <r>
    <s v="2024-0095"/>
    <s v="22-037"/>
    <x v="0"/>
    <x v="7"/>
    <s v="MARZO"/>
    <s v="EJECUTADO"/>
    <s v="JURÍDICA"/>
    <x v="67"/>
    <d v="2024-03-18T00:00:00"/>
    <d v="2024-09-17T00:00:00"/>
    <s v="SUBGERENCIA TÉCNICA"/>
    <s v="BRAYAN EDUARDO ROJAS OCAMPO"/>
    <s v="SI"/>
  </r>
  <r>
    <s v="2024-0096"/>
    <s v="FUNCIONAMIENTO"/>
    <x v="0"/>
    <x v="2"/>
    <s v="MARZO"/>
    <s v="EJECUTADO"/>
    <s v="NATURAL "/>
    <x v="68"/>
    <d v="2024-03-04T00:00:00"/>
    <d v="2024-06-25T00:00:00"/>
    <s v="SUBGERENCIA TÉCNICA"/>
    <s v="IVÁN ARMANDO LEAL BAQUERO"/>
    <s v="SI"/>
  </r>
  <r>
    <s v="2024-0097"/>
    <s v="FUNCIONAMIENTO"/>
    <x v="0"/>
    <x v="2"/>
    <s v="MARZO"/>
    <s v="EJECUTADO"/>
    <s v="NATURAL "/>
    <x v="69"/>
    <d v="2024-03-07T00:00:00"/>
    <d v="2024-05-06T00:00:00"/>
    <s v="SUBGERENCIA TÉCNICA"/>
    <s v="IVÁN ARMANDO LEAL BAQUERO"/>
    <s v="SI"/>
  </r>
  <r>
    <s v="2024-0098"/>
    <s v="23-017"/>
    <x v="0"/>
    <x v="2"/>
    <s v="MARZO"/>
    <s v="EJECUTADO"/>
    <s v="NATURAL "/>
    <x v="70"/>
    <d v="2024-03-04T00:00:00"/>
    <d v="2025-01-03T00:00:00"/>
    <s v="SUBGERENCIA TÉCNICA"/>
    <s v="GEOVANNY REYES MUR"/>
    <s v="SI"/>
  </r>
  <r>
    <s v="2024-0099"/>
    <s v="FUNCIONAMIENTO"/>
    <x v="0"/>
    <x v="2"/>
    <s v="MARZO"/>
    <s v="EN EJECUCIÓN"/>
    <s v="NATURAL "/>
    <x v="71"/>
    <d v="2024-03-04T00:00:00"/>
    <d v="2025-01-03T00:00:00"/>
    <s v="SUBGERENCIA TÉCNICA"/>
    <s v="SHIRLEY ANDREA ZAMORA MORA"/>
    <s v="NO APLICA"/>
  </r>
  <r>
    <s v="2024-0100"/>
    <s v="23-017"/>
    <x v="0"/>
    <x v="2"/>
    <s v="MARZO"/>
    <s v="EJECUTADO"/>
    <s v="NATURAL "/>
    <x v="71"/>
    <d v="2024-03-01T00:00:00"/>
    <d v="2024-06-21T00:00:00"/>
    <s v="SUBGERENCIA TÉCNICA"/>
    <s v="SHIRLEY ANDREA ZAMORA MORA"/>
    <s v="NO APLICA"/>
  </r>
  <r>
    <s v="2024-0101"/>
    <s v="24-002"/>
    <x v="0"/>
    <x v="3"/>
    <s v="MARZO"/>
    <s v="EJECUTADO"/>
    <s v="NATURAL "/>
    <x v="71"/>
    <d v="2024-03-01T00:00:00"/>
    <d v="2024-03-08T00:00:00"/>
    <s v="SUBGERENCIA TÉCNICA"/>
    <s v="SHIRLEY ANDREA ZAMORA MORA"/>
    <s v="NO APLICA"/>
  </r>
  <r>
    <s v="2024-0102"/>
    <s v="24-002"/>
    <x v="0"/>
    <x v="3"/>
    <s v="MARZO"/>
    <s v="EJECUTADO"/>
    <s v="NATURAL "/>
    <x v="71"/>
    <d v="2024-03-01T00:00:00"/>
    <d v="2024-03-08T00:00:00"/>
    <s v="SUBGERENCIA TÉCNICA"/>
    <s v="SHIRLEY ANDREA ZAMORA MORA"/>
    <s v="NO APLICA"/>
  </r>
  <r>
    <s v="2024-0103"/>
    <s v="24-002"/>
    <x v="0"/>
    <x v="3"/>
    <s v="MARZO"/>
    <s v="EJECUTADO"/>
    <s v="NATURAL "/>
    <x v="71"/>
    <d v="2024-03-01T00:00:00"/>
    <d v="2024-03-08T00:00:00"/>
    <s v="SUBGERENCIA TÉCNICA"/>
    <s v="SHIRLEY ANDREA ZAMORA MORA"/>
    <s v="NO APLICA"/>
  </r>
  <r>
    <s v="2024-0104"/>
    <s v="24-002"/>
    <x v="0"/>
    <x v="3"/>
    <s v="MARZO"/>
    <s v="EJECUTADO"/>
    <s v="NATURAL "/>
    <x v="71"/>
    <d v="2024-03-01T00:00:00"/>
    <d v="2024-03-08T00:00:00"/>
    <s v="SUBGERENCIA TÉCNICA"/>
    <s v="SHIRLEY ANDREA ZAMORA MORA"/>
    <s v="NO APLICA"/>
  </r>
  <r>
    <s v="2024-0105"/>
    <s v="FUNCIONAMIENTO"/>
    <x v="0"/>
    <x v="2"/>
    <s v="MARZO"/>
    <s v="EJECUTADO"/>
    <s v="NATURAL "/>
    <x v="21"/>
    <d v="2024-03-01T00:00:00"/>
    <d v="2024-03-08T00:00:00"/>
    <s v="SUBGERENCIA TÉCNICA"/>
    <s v="IVÁN ARMANDO LEAL BAQUERO"/>
    <s v="SI"/>
  </r>
  <r>
    <s v="2024-0106"/>
    <s v="FUNCIONAMIENTO"/>
    <x v="0"/>
    <x v="2"/>
    <s v="MARZO"/>
    <s v="EJECUTADO"/>
    <s v="NATURAL "/>
    <x v="72"/>
    <d v="2024-03-01T00:00:00"/>
    <d v="2024-03-08T00:00:00"/>
    <s v="OFICINA ASESORA JURÍDICA"/>
    <s v="KAREN LIZETH CUCHIGAY ESLAVA"/>
    <s v="SI"/>
  </r>
  <r>
    <s v="2024-0107"/>
    <s v="24-002"/>
    <x v="0"/>
    <x v="2"/>
    <s v="MARZO"/>
    <s v="EJECUTADO"/>
    <s v="NATURAL "/>
    <x v="73"/>
    <d v="2024-03-06T00:00:00"/>
    <d v="2024-04-06T00:00:00"/>
    <s v="SUBGERENCIA TÉCNICA"/>
    <s v="SHIRLEY ANDREA ZAMORA MORA"/>
    <s v="SI"/>
  </r>
  <r>
    <s v="2024-0108"/>
    <s v="FUNCIONAMIENTO"/>
    <x v="0"/>
    <x v="2"/>
    <s v="MARZO"/>
    <s v="EJECUTADO"/>
    <s v="NATURAL "/>
    <x v="74"/>
    <d v="2024-03-08T00:00:00"/>
    <d v="2024-09-08T00:00:00"/>
    <s v="SUBGERENCIA TÉCNICA"/>
    <s v="IVÁN ARMANDO LEAL BAQUERO"/>
    <s v="SI"/>
  </r>
  <r>
    <s v="2024-0109"/>
    <s v="24-002"/>
    <x v="0"/>
    <x v="2"/>
    <s v="MARZO"/>
    <s v="EJECUTADO"/>
    <s v="NATURAL "/>
    <x v="75"/>
    <d v="2024-03-08T00:00:00"/>
    <d v="2024-07-07T00:00:00"/>
    <s v="SUBGERENCIA TÉCNICA"/>
    <s v="SHIRLEY ANDREA ZAMORA MORA"/>
    <s v="SI"/>
  </r>
  <r>
    <s v="2024-0110"/>
    <s v="24-002"/>
    <x v="0"/>
    <x v="3"/>
    <s v="MARZO"/>
    <s v="EJECUTADO"/>
    <s v="NATURAL "/>
    <x v="76"/>
    <d v="2024-03-08T00:00:00"/>
    <d v="2024-04-23T00:00:00"/>
    <s v="SUBGERENCIA TÉCNICA"/>
    <s v="SHIRLEY ANDREA ZAMORA MORA"/>
    <s v="SI"/>
  </r>
  <r>
    <s v="2024-0111"/>
    <s v="24-002"/>
    <x v="0"/>
    <x v="2"/>
    <s v="MARZO"/>
    <s v="EJECUTADO"/>
    <s v="NATURAL "/>
    <x v="77"/>
    <d v="2024-03-08T00:00:00"/>
    <d v="2024-07-08T00:00:00"/>
    <s v="SUBGERENCIA TÉCNICA"/>
    <s v="SHIRLEY ANDREA ZAMORA MORA"/>
    <s v="SI"/>
  </r>
  <r>
    <s v="2024-0112"/>
    <s v="23-020"/>
    <x v="0"/>
    <x v="2"/>
    <s v="MARZO"/>
    <s v="EJECUTADO"/>
    <s v="NATURAL "/>
    <x v="78"/>
    <d v="2024-03-08T00:00:00"/>
    <d v="2024-07-07T00:00:00"/>
    <s v="SUBGERENCIA TÉCNICA"/>
    <s v="IVÁN ARMANDO LEAL BAQUERO"/>
    <s v="SI"/>
  </r>
  <r>
    <s v="2024-0113"/>
    <s v="24-002"/>
    <x v="0"/>
    <x v="6"/>
    <s v="MARZO"/>
    <s v="EJECUTADO"/>
    <s v="NATURAL "/>
    <x v="79"/>
    <d v="2024-03-08T00:00:00"/>
    <d v="2024-07-08T00:00:00"/>
    <s v="SUBGERENCIA TÉCNICA"/>
    <s v="SHIRLEY ANDREA ZAMORA MORA"/>
    <s v="SI"/>
  </r>
  <r>
    <s v="2024-0114"/>
    <s v="24-002"/>
    <x v="0"/>
    <x v="6"/>
    <s v="MARZO"/>
    <s v="EJECUTADO"/>
    <s v="NATURAL "/>
    <x v="79"/>
    <d v="2024-03-08T00:00:00"/>
    <d v="2024-05-25T00:00:00"/>
    <s v="SUBGERENCIA TÉCNICA"/>
    <s v="SHIRLEY ANDREA ZAMORA MORA"/>
    <s v="SI"/>
  </r>
  <r>
    <s v="2024-0115"/>
    <s v="FUNCIONAMIENTO"/>
    <x v="0"/>
    <x v="2"/>
    <s v="MARZO"/>
    <s v="EJECUTADO"/>
    <s v="NATURAL "/>
    <x v="80"/>
    <d v="2024-03-08T00:00:00"/>
    <d v="2024-07-08T00:00:00"/>
    <s v="SUBGERENCIA TÉCNICA"/>
    <s v="IVÁN ARMANDO LEAL BAQUERO"/>
    <s v="SI"/>
  </r>
  <r>
    <s v="2024-0116"/>
    <s v="FUNCIONAMIENTO"/>
    <x v="0"/>
    <x v="2"/>
    <s v="MARZO"/>
    <s v="EJECUTADO"/>
    <s v="NATURAL "/>
    <x v="4"/>
    <d v="2024-03-08T00:00:00"/>
    <d v="2024-07-07T00:00:00"/>
    <s v="SUBGERENCIA TÉCNICA"/>
    <s v="JIMENA ASTRID OSPINA CANO"/>
    <s v="SI"/>
  </r>
  <r>
    <s v="2024-0117"/>
    <s v="FUNCIONAMIENTO"/>
    <x v="0"/>
    <x v="2"/>
    <s v="MARZO"/>
    <s v="EJECUTADO"/>
    <s v="NATURAL "/>
    <x v="4"/>
    <d v="2024-03-13T00:00:00"/>
    <d v="2024-11-13T00:00:00"/>
    <s v="SUBGERENCIA TÉCNICA"/>
    <s v="JIMENA ASTRID OSPINA CANO"/>
    <s v="SI"/>
  </r>
  <r>
    <s v="2024-0118"/>
    <s v="FUNCIONAMIENTO"/>
    <x v="0"/>
    <x v="2"/>
    <s v="MARZO"/>
    <s v="EJECUTADO"/>
    <s v="NATURAL "/>
    <x v="81"/>
    <d v="2024-03-11T00:00:00"/>
    <d v="2024-06-28T00:00:00"/>
    <s v="SUBGERENCIA TECNICA"/>
    <s v="SUBGERENTE TECNICO"/>
    <s v="SI"/>
  </r>
  <r>
    <s v="2024-0119"/>
    <s v="23-017"/>
    <x v="0"/>
    <x v="2"/>
    <s v="MARZO"/>
    <s v="EJECUTADO"/>
    <s v="NATURAL "/>
    <x v="82"/>
    <d v="2024-03-13T00:00:00"/>
    <d v="2024-07-08T00:00:00"/>
    <s v="SUBGERENCIA TÉCNICA"/>
    <s v="GEOVANNY REYEZ MUR"/>
    <s v="SI"/>
  </r>
  <r>
    <s v="2024-0120"/>
    <s v="23-017"/>
    <x v="0"/>
    <x v="2"/>
    <s v="MARZO"/>
    <s v="EJECUTADO"/>
    <s v="NATURAL "/>
    <x v="82"/>
    <d v="2024-03-12T00:00:00"/>
    <d v="2024-07-11T00:00:00"/>
    <s v="SUBGERENCIA TÉCNICA"/>
    <s v="GEOVANNY REYEZ MUR"/>
    <s v="SI"/>
  </r>
  <r>
    <s v="2024-0121"/>
    <s v="23-017"/>
    <x v="0"/>
    <x v="2"/>
    <s v="MARZO"/>
    <s v="EJECUTADO"/>
    <s v="NATURAL "/>
    <x v="82"/>
    <d v="2024-03-15T00:00:00"/>
    <d v="2024-06-29T00:00:00"/>
    <s v="SUBGERENCIA TÉCNICA"/>
    <s v="GEOVANNY REYEZ MUR"/>
    <s v="SI"/>
  </r>
  <r>
    <s v="2024-0122"/>
    <s v="23-017"/>
    <x v="0"/>
    <x v="2"/>
    <s v="MARZO"/>
    <s v="EJECUTADO"/>
    <s v="NATURAL "/>
    <x v="82"/>
    <d v="2024-03-15T00:00:00"/>
    <d v="2024-06-29T00:00:00"/>
    <s v="SUBGERENCIA TÉCNICA"/>
    <s v="GEOVANNY REYEZ MUR"/>
    <s v="SI"/>
  </r>
  <r>
    <s v="2024-0123"/>
    <s v="FUNCIONAMIENTO"/>
    <x v="0"/>
    <x v="2"/>
    <s v="MARZO"/>
    <s v="EJECUTADO"/>
    <s v="JURÍDICA"/>
    <x v="83"/>
    <d v="2024-03-15T00:00:00"/>
    <d v="2024-06-29T00:00:00"/>
    <s v="OFICINA ASESORA JURÍDICA"/>
    <s v="KAREN LIZETH CUCHIGAY ESLAVA"/>
    <s v="SI"/>
  </r>
  <r>
    <s v="2024-0124"/>
    <s v="23-017"/>
    <x v="0"/>
    <x v="2"/>
    <s v="MARZO"/>
    <s v="EJECUTADO"/>
    <s v="NATURAL "/>
    <x v="82"/>
    <d v="2024-03-15T00:00:00"/>
    <d v="2024-06-29T00:00:00"/>
    <s v="SUBGERENCIA TÉCNICA"/>
    <s v="GEOVANNY REYEZ MUR"/>
    <s v="SI"/>
  </r>
  <r>
    <s v="2024-0125"/>
    <s v="23-017"/>
    <x v="0"/>
    <x v="2"/>
    <s v="MARZO"/>
    <s v="EJECUTADO"/>
    <s v="NATURAL "/>
    <x v="82"/>
    <d v="2024-03-13T00:00:00"/>
    <d v="2024-07-12T00:00:00"/>
    <s v="SUBGERENCIA TÉCNICA"/>
    <s v="GEOVANNY REYEZ MUR"/>
    <s v="SI"/>
  </r>
  <r>
    <s v="2024-0126"/>
    <s v="23-017"/>
    <x v="0"/>
    <x v="2"/>
    <s v="MARZO"/>
    <s v="EJECUTADO"/>
    <s v="NATURAL "/>
    <x v="82"/>
    <d v="2024-03-15T00:00:00"/>
    <d v="2024-06-29T00:00:00"/>
    <s v="SUBGERENCIA TÉCNICA"/>
    <s v="GEOVANNY REYEZ MUR"/>
    <s v="SI"/>
  </r>
  <r>
    <s v="2024-0127"/>
    <s v="23-017"/>
    <x v="0"/>
    <x v="2"/>
    <s v="MARZO"/>
    <s v="EJECUTADO"/>
    <s v="NATURAL "/>
    <x v="82"/>
    <d v="2024-03-15T00:00:00"/>
    <d v="2024-06-29T00:00:00"/>
    <s v="SUBGERENCIA TÉCNICA"/>
    <s v="GEOVANNY REYEZ MUR"/>
    <s v="SI"/>
  </r>
  <r>
    <s v="2024-0128"/>
    <s v="23-017"/>
    <x v="0"/>
    <x v="2"/>
    <s v="MARZO"/>
    <s v="EJECUTADO"/>
    <s v="NATURAL "/>
    <x v="82"/>
    <d v="2024-03-15T00:00:00"/>
    <d v="2024-06-29T00:00:00"/>
    <s v="SUBGERENCIA TÉCNICA"/>
    <s v="GEOVANNY REYEZ MUR"/>
    <s v="SI"/>
  </r>
  <r>
    <s v="2024-0129"/>
    <s v="FUNCIONAMIENTO"/>
    <x v="0"/>
    <x v="2"/>
    <s v="MARZO"/>
    <s v="EJECUTADO"/>
    <s v="NATURAL "/>
    <x v="58"/>
    <d v="2024-03-15T00:00:00"/>
    <d v="2024-06-29T00:00:00"/>
    <s v="OFICINA ASESORA JURÍDICA"/>
    <s v="KAREN LIZETH CUCHIGAY ESLAVA"/>
    <s v="SI"/>
  </r>
  <r>
    <s v="2024-0130"/>
    <s v="22-037"/>
    <x v="0"/>
    <x v="2"/>
    <s v="MARZO"/>
    <s v="EJECUTADO"/>
    <s v="NATURAL "/>
    <x v="16"/>
    <d v="2024-03-15T00:00:00"/>
    <d v="2024-06-29T00:00:00"/>
    <s v="SUBGERENCIA TÉCNICA"/>
    <s v="MARIO FERNANDO RODRIGUEZ MORENO"/>
    <s v="SI"/>
  </r>
  <r>
    <s v="2024-0131"/>
    <s v="FUNCIONAMIENTO"/>
    <x v="0"/>
    <x v="2"/>
    <s v="MARZO"/>
    <s v="EJECUTADO"/>
    <s v="NATURAL "/>
    <x v="84"/>
    <d v="2024-03-12T00:00:00"/>
    <d v="2024-03-21T00:00:00"/>
    <s v="SUBGERENCIA TÉCNICA"/>
    <s v="JIMENA ASTRID OSPINA CANO"/>
    <s v="SI"/>
  </r>
  <r>
    <s v="2024-0132"/>
    <s v="23-017"/>
    <x v="0"/>
    <x v="2"/>
    <s v="MARZO"/>
    <s v="EJECUTADO"/>
    <s v="NATURAL "/>
    <x v="82"/>
    <d v="2024-03-13T00:00:00"/>
    <d v="2024-06-10T00:00:00"/>
    <s v="SUBGERENCIA TÉCNICA"/>
    <s v="GEOVANNY REYEZ MUR"/>
    <s v="SI"/>
  </r>
  <r>
    <s v="2024-0133"/>
    <s v="23-017"/>
    <x v="0"/>
    <x v="2"/>
    <s v="MARZO"/>
    <s v="EJECUTADO"/>
    <s v="NATURAL "/>
    <x v="43"/>
    <d v="2024-03-13T00:00:00"/>
    <d v="2024-07-30T00:00:00"/>
    <s v="SUBGERENCIA TÉCNICA"/>
    <s v="SHIRLEY ANDREA ZAMORA MORA"/>
    <s v="SI"/>
  </r>
  <r>
    <s v="2024-0134 "/>
    <s v="24-005"/>
    <x v="0"/>
    <x v="2"/>
    <s v="MARZO"/>
    <s v="EJECUTADO"/>
    <s v="JURÍDICA"/>
    <x v="85"/>
    <d v="2024-03-15T00:00:00"/>
    <d v="2024-06-29T00:00:00"/>
    <s v="SUBGERENCIA TÉCNICA"/>
    <s v="JUAN DAVID PATIÑO PAEZ"/>
    <s v="SI"/>
  </r>
  <r>
    <s v="2024-0135"/>
    <s v="FUNCIONAMIENTO"/>
    <x v="0"/>
    <x v="2"/>
    <s v="MARZO"/>
    <s v="EJECUTADO"/>
    <s v="NATURAL "/>
    <x v="4"/>
    <d v="2024-03-14T00:00:00"/>
    <d v="2024-04-13T00:00:00"/>
    <s v="SUBGERENCIA TÉCNICA"/>
    <s v="IVÁN ARMANDO LEAL BAQUERO"/>
    <s v="SI"/>
  </r>
  <r>
    <s v="2024-0136"/>
    <s v="23-020"/>
    <x v="0"/>
    <x v="2"/>
    <s v="MARZO"/>
    <s v="EJECUTADO"/>
    <s v="NATURAL "/>
    <x v="86"/>
    <d v="2024-03-18T00:00:00"/>
    <d v="2024-04-18T00:00:00"/>
    <s v="SUBGERENCIA TÉCNICA"/>
    <s v="JIMENA ASTRID OSPINA CANO"/>
    <s v="SI"/>
  </r>
  <r>
    <s v="2024-0137"/>
    <s v="FUNCIONAMIENTO"/>
    <x v="0"/>
    <x v="2"/>
    <s v="MARZO"/>
    <s v="EJECUTADO"/>
    <s v="NATURAL "/>
    <x v="87"/>
    <d v="2024-03-19T00:00:00"/>
    <d v="2024-10-18T00:00:00"/>
    <s v="SUBGERENCIA TÉCNICA"/>
    <s v="SUBGERENTE TECNICO"/>
    <s v="SI"/>
  </r>
  <r>
    <s v="2024-0138"/>
    <s v="24-002"/>
    <x v="0"/>
    <x v="6"/>
    <s v="MARZO"/>
    <s v="EJECUTADO"/>
    <s v="NATURAL "/>
    <x v="88"/>
    <d v="2024-03-19T00:00:00"/>
    <d v="2024-06-02T00:00:00"/>
    <s v="SUBGERENCIA TÉCNICA"/>
    <s v="SHIRLEY ANDREA ZAMORA MORA"/>
    <s v="SI"/>
  </r>
  <r>
    <s v="2024-0139"/>
    <s v="FUNCIONAMIENTO"/>
    <x v="0"/>
    <x v="2"/>
    <s v="MARZO"/>
    <s v="EJECUTADO"/>
    <s v="NATURAL "/>
    <x v="37"/>
    <d v="2024-03-20T00:00:00"/>
    <d v="2024-04-19T00:00:00"/>
    <s v="OFICINA ASESORA JURÍDICA"/>
    <s v="JEFE OFICINA ASESORA JURIDICA"/>
    <s v="SI"/>
  </r>
  <r>
    <s v="2024-0140"/>
    <s v="24-002"/>
    <x v="0"/>
    <x v="6"/>
    <s v="MARZO"/>
    <s v="EJECUTADO"/>
    <s v="JURÍDICA"/>
    <x v="8"/>
    <d v="2024-04-01T00:00:00"/>
    <d v="2024-04-20T00:00:00"/>
    <s v="SUBGERENCIA TÉCNICA"/>
    <s v="SHIRLEY ANDREA ZAMORA MORA"/>
    <s v="SI"/>
  </r>
  <r>
    <s v="2024-0141"/>
    <s v="FUNCIONAMIENTO"/>
    <x v="0"/>
    <x v="2"/>
    <s v="MARZO"/>
    <s v="EJECUTADO"/>
    <s v="NATURAL "/>
    <x v="89"/>
    <d v="2024-03-22T00:00:00"/>
    <d v="2024-09-21T00:00:00"/>
    <s v="SUBGERENCIA TÉCNICA"/>
    <s v="SUBGERENTE TECNICO"/>
    <s v="SI"/>
  </r>
  <r>
    <s v="2024-0142"/>
    <s v="24-006"/>
    <x v="0"/>
    <x v="2"/>
    <s v="MARZO"/>
    <s v="EJECUTADO"/>
    <s v="NATURAL "/>
    <x v="90"/>
    <d v="2024-03-22T00:00:00"/>
    <d v="2024-08-21T00:00:00"/>
    <s v="SUBGERENCIA TÉCNICA"/>
    <s v="SUBGERENTE TECNICO"/>
    <s v="SI"/>
  </r>
  <r>
    <s v="2024-0143"/>
    <s v="FUNCIONAMIENTO"/>
    <x v="1"/>
    <x v="5"/>
    <s v="MARZO"/>
    <s v="EJECUTADO"/>
    <s v="JURÍDICA"/>
    <x v="91"/>
    <d v="2024-04-02T00:00:00"/>
    <d v="2024-05-01T00:00:00"/>
    <s v="SUBGERENCIA ADMINISTRATIVA"/>
    <s v="SUBGERENCIA ADMINISTRATIVA "/>
    <s v="SI"/>
  </r>
  <r>
    <s v="2024-0144"/>
    <s v="FUNCIONAMIENTO"/>
    <x v="0"/>
    <x v="2"/>
    <s v="ABRIL"/>
    <s v="EN EJECUCIÓN"/>
    <s v="NATURAL "/>
    <x v="28"/>
    <d v="2024-04-01T00:00:00"/>
    <d v="2024-12-31T00:00:00"/>
    <s v="OFICINA ASESORA JURÍDICA"/>
    <s v="JEFE OFICINA ASESORA JURIDICA"/>
    <s v="SI"/>
  </r>
  <r>
    <s v="2024-0145"/>
    <s v="FUNCIONAMIENTO"/>
    <x v="0"/>
    <x v="2"/>
    <s v="ABRIL"/>
    <s v="EJECUTADO"/>
    <s v="NATURAL "/>
    <x v="58"/>
    <d v="2024-04-02T00:00:00"/>
    <d v="2024-10-01T00:00:00"/>
    <s v="SUBGERENCIA ADMINISTRATIVA Y FINANCIERA"/>
    <s v="PROFESIONAL DE TESORERÍA "/>
    <s v="SI"/>
  </r>
  <r>
    <s v="2024-0146"/>
    <s v="23-020"/>
    <x v="0"/>
    <x v="7"/>
    <s v="ABRIL"/>
    <s v="EJECUTADO"/>
    <s v="JURÍDICA"/>
    <x v="92"/>
    <d v="2024-04-08T00:00:00"/>
    <d v="2024-05-22T00:00:00"/>
    <s v="SUBGERENCIA TÉCNICA"/>
    <s v="GERENTE DEL CONTRATO 23-020"/>
    <s v="SI"/>
  </r>
  <r>
    <s v="2024-0147"/>
    <s v="FUNCIONAMIENTO"/>
    <x v="0"/>
    <x v="3"/>
    <s v="ABRIL"/>
    <s v="EJECUTADO"/>
    <s v="NATURAL "/>
    <x v="93"/>
    <d v="2024-04-02T00:00:00"/>
    <d v="2024-10-01T00:00:00"/>
    <s v="SUBGERENCIA ADMINISTRATIVA Y FINANCIERA"/>
    <s v="PROFESIONAL ESPECIALIZADO DE CONTABILIDAD"/>
    <s v="SI"/>
  </r>
  <r>
    <s v="2024-0148"/>
    <s v="FUNCIONAMIENTO"/>
    <x v="0"/>
    <x v="2"/>
    <s v="ABRIL"/>
    <s v="EJECUTADO"/>
    <s v="NATURAL "/>
    <x v="81"/>
    <d v="2024-04-02T00:00:00"/>
    <d v="2024-10-01T00:00:00"/>
    <s v="SUBGERENCIA ADMINISTRATIVA Y FINANCIERA"/>
    <s v="PROFESIONAL ESPECIALIZADO DE CONTABILIDAD"/>
    <s v="SI"/>
  </r>
  <r>
    <s v="2024-0149"/>
    <s v="FUNCIONAMIENTO"/>
    <x v="0"/>
    <x v="2"/>
    <s v="ABRIL"/>
    <s v="EJECUTADO"/>
    <s v="NATURAL "/>
    <x v="94"/>
    <d v="2024-04-02T00:00:00"/>
    <d v="2024-10-01T00:00:00"/>
    <s v="SUBGERENCIA ADMINISTRATIVA Y FINANCIERA"/>
    <s v="SUBGERENTE ADMINISTRATIVA Y FINANCIERA"/>
    <s v="SI"/>
  </r>
  <r>
    <s v="2024-0150"/>
    <s v="FUNCIONAMIENTO"/>
    <x v="0"/>
    <x v="2"/>
    <s v="ABRIL"/>
    <s v="EJECUTADO"/>
    <s v="NATURAL "/>
    <x v="41"/>
    <d v="2024-04-02T00:00:00"/>
    <d v="2024-10-01T00:00:00"/>
    <s v="SUBGERENCIA ADMINISTRATIVA Y FINANCIERA"/>
    <s v="Profesional Especializado Código 222 Grado 06"/>
    <s v="SI"/>
  </r>
  <r>
    <s v="2024-0151"/>
    <s v="FUNCIONAMIENTO"/>
    <x v="0"/>
    <x v="2"/>
    <s v="ABRIL"/>
    <s v="EJECUTADO"/>
    <s v="NATURAL "/>
    <x v="81"/>
    <d v="2024-04-02T00:00:00"/>
    <d v="2024-10-01T00:00:00"/>
    <s v="SUBGERENCIA ADMINISTRATIVA Y FINANCIERA"/>
    <s v="SUBGERENTE ADMINISTRATIVA Y FINANCIERA"/>
    <s v="SI"/>
  </r>
  <r>
    <s v="2024-0152"/>
    <s v="FUNCIONAMIENTO"/>
    <x v="0"/>
    <x v="2"/>
    <s v="ABRIL"/>
    <s v="EJECUTADO"/>
    <s v="NATURAL "/>
    <x v="81"/>
    <d v="2024-04-02T00:00:00"/>
    <d v="2024-10-01T00:00:00"/>
    <s v="SUBGERENCIA ADMINISTRATIVA Y FINANCIERA"/>
    <s v="PROFESIONAL TALENTO HUMANO"/>
    <s v="SI"/>
  </r>
  <r>
    <s v="2024-0153"/>
    <s v="FUNCIONAMIENTO"/>
    <x v="0"/>
    <x v="6"/>
    <s v="ABRIL"/>
    <s v="EJECUTADO"/>
    <m/>
    <x v="23"/>
    <s v="NA"/>
    <s v="NA"/>
    <m/>
    <m/>
    <m/>
  </r>
  <r>
    <s v="2024-0154"/>
    <s v="FUNCIONAMIENTO"/>
    <x v="0"/>
    <x v="3"/>
    <s v="ABRIL"/>
    <s v="EJECUTADO"/>
    <s v="NATURAL "/>
    <x v="95"/>
    <d v="2024-04-03T00:00:00"/>
    <d v="2024-05-12T00:00:00"/>
    <s v="SUBGERENCIA TÉCNICA"/>
    <s v="SUBGERENTE TECNICO"/>
    <s v="SI"/>
  </r>
  <r>
    <s v="2024-0155"/>
    <s v="23-010"/>
    <x v="0"/>
    <x v="2"/>
    <s v="ABRIL"/>
    <s v="EJECUTADO"/>
    <s v="NATURAL "/>
    <x v="96"/>
    <d v="2024-04-02T00:00:00"/>
    <d v="2024-06-27T00:00:00"/>
    <s v="SUBGERENCIA TÉCNICA"/>
    <s v="SUBGERENTE TECNICO"/>
    <s v="SI"/>
  </r>
  <r>
    <s v="2024-0156"/>
    <s v="23-010"/>
    <x v="0"/>
    <x v="2"/>
    <s v="ABRIL"/>
    <s v="EJECUTADO"/>
    <s v="NATURAL "/>
    <x v="97"/>
    <d v="2024-04-02T00:00:00"/>
    <d v="2024-06-27T00:00:00"/>
    <s v="SUBGERENCIA TÉCNICA"/>
    <s v="GERENTE CONTRATO 23-010"/>
    <s v="SI"/>
  </r>
  <r>
    <s v="2024-0157"/>
    <s v="23-010"/>
    <x v="0"/>
    <x v="2"/>
    <s v="ABRIL"/>
    <s v="EJECUTADO"/>
    <s v="NATURAL "/>
    <x v="1"/>
    <d v="2024-04-02T00:00:00"/>
    <d v="2024-06-27T00:00:00"/>
    <s v="SUBGERENCIA TÉCNICA"/>
    <s v="GERENTE CONTRATO 23-010"/>
    <s v="SI"/>
  </r>
  <r>
    <s v="2024-0158"/>
    <s v="23-010"/>
    <x v="0"/>
    <x v="2"/>
    <s v="ABRIL"/>
    <s v="EJECUTADO"/>
    <s v="NATURAL "/>
    <x v="98"/>
    <d v="2024-04-02T00:00:00"/>
    <d v="2024-06-27T00:00:00"/>
    <s v="SUBGERENCIA TÉCNICA"/>
    <s v="GERENTE CONTRATO 23-010"/>
    <s v="SI"/>
  </r>
  <r>
    <s v="2024-0159"/>
    <s v="23-010"/>
    <x v="0"/>
    <x v="3"/>
    <s v="ABRIL"/>
    <s v="EJECUTADO"/>
    <s v="NATURAL "/>
    <x v="64"/>
    <d v="2024-04-02T00:00:00"/>
    <d v="2024-06-27T00:00:00"/>
    <s v="SUBGERENCIA TÉCNICA"/>
    <s v="GERENTE CONTRATO 23-010"/>
    <s v="SI"/>
  </r>
  <r>
    <s v="2024-0160"/>
    <s v="23-010"/>
    <x v="0"/>
    <x v="3"/>
    <s v="ABRIL"/>
    <s v="EJECUTADO"/>
    <s v="NATURAL "/>
    <x v="64"/>
    <d v="2024-04-02T00:00:00"/>
    <d v="2024-06-27T00:00:00"/>
    <s v="SUBGERENCIA TÉCNICA"/>
    <s v="GERENTE CONTRATO 23-010"/>
    <s v="SI"/>
  </r>
  <r>
    <s v="2024-0161"/>
    <s v="FUNCIONAMIENTO"/>
    <x v="0"/>
    <x v="2"/>
    <s v="ABRIL"/>
    <s v="EJECUTADO"/>
    <s v="NATURAL "/>
    <x v="81"/>
    <d v="2024-04-04T00:00:00"/>
    <d v="2024-07-03T00:00:00"/>
    <s v="SUBGERENCIA TÉCNICA"/>
    <s v="SUBGERENTE TECNICO"/>
    <s v="SI"/>
  </r>
  <r>
    <s v="2024-0162"/>
    <s v="FUNCIONAMIENTO"/>
    <x v="0"/>
    <x v="2"/>
    <s v="ABRIL"/>
    <s v="EJECUTADO"/>
    <s v="NATURAL "/>
    <x v="78"/>
    <d v="2024-04-03T00:00:00"/>
    <d v="2024-07-01T00:00:00"/>
    <s v="SUBGERENCIA TÉCNICA"/>
    <s v="SUBGERENTE TECNICO"/>
    <s v="SI"/>
  </r>
  <r>
    <s v="2024-0163"/>
    <s v="23-010"/>
    <x v="0"/>
    <x v="2"/>
    <s v="ABRIL"/>
    <s v="EJECUTADO"/>
    <s v="NATURAL "/>
    <x v="1"/>
    <d v="2024-04-03T00:00:00"/>
    <d v="2024-06-27T00:00:00"/>
    <s v="SUBGERENCIA TÉCNICA"/>
    <s v="GERENTE CONTRATO 23-010"/>
    <s v="SI"/>
  </r>
  <r>
    <s v="2024-0164"/>
    <s v="23-010"/>
    <x v="0"/>
    <x v="2"/>
    <s v="ABRIL"/>
    <s v="EJECUTADO"/>
    <s v="NATURAL "/>
    <x v="99"/>
    <d v="2024-04-03T00:00:00"/>
    <d v="2024-06-27T00:00:00"/>
    <s v="SUBGERENCIA TÉCNICA"/>
    <s v="GERENTE CONTRATO 23-010"/>
    <s v="SI"/>
  </r>
  <r>
    <s v="2024-0165"/>
    <s v="23-010"/>
    <x v="0"/>
    <x v="3"/>
    <s v="ABRIL"/>
    <s v="EJECUTADO"/>
    <s v="NATURAL "/>
    <x v="100"/>
    <d v="2024-04-04T00:00:00"/>
    <d v="2024-06-27T00:00:00"/>
    <s v="SUBGERENCIA TÉCNICA"/>
    <s v="GERENTE CONTRATO 23-010"/>
    <s v="SI"/>
  </r>
  <r>
    <s v="2024-0166"/>
    <s v="23-010"/>
    <x v="0"/>
    <x v="2"/>
    <s v="ABRIL"/>
    <s v="EJECUTADO"/>
    <s v="NATURAL "/>
    <x v="1"/>
    <d v="2024-04-03T00:00:00"/>
    <d v="2024-06-27T00:00:00"/>
    <s v="SUBGERENCIA TÉCNICA"/>
    <s v="GERENTE CONTRATO 23-010"/>
    <s v="SI"/>
  </r>
  <r>
    <s v="2024-0167"/>
    <s v="23-010"/>
    <x v="0"/>
    <x v="3"/>
    <s v="ABRIL"/>
    <s v="EJECUTADO"/>
    <s v="NATURAL "/>
    <x v="64"/>
    <d v="2024-04-03T00:00:00"/>
    <d v="2024-06-27T00:00:00"/>
    <s v="SUBGERENCIA TÉCNICA"/>
    <s v="GERENTE CONTRATO 23-010"/>
    <s v="SI"/>
  </r>
  <r>
    <s v="2024-0168"/>
    <s v="23-010"/>
    <x v="0"/>
    <x v="3"/>
    <s v="ABRIL"/>
    <s v="EJECUTADO"/>
    <s v="NATURAL "/>
    <x v="64"/>
    <d v="2024-04-03T00:00:00"/>
    <d v="2024-06-27T00:00:00"/>
    <s v="SUBGERENCIA TÉCNICA"/>
    <s v="GERENTE CONTRATO 23-010"/>
    <s v="SI"/>
  </r>
  <r>
    <s v="2024-0169"/>
    <s v="FUNCIONAMIENTO"/>
    <x v="0"/>
    <x v="3"/>
    <s v="ABRIL"/>
    <s v="EJECUTADO"/>
    <s v="NATURAL "/>
    <x v="101"/>
    <d v="2024-04-04T00:00:00"/>
    <d v="2024-08-03T00:00:00"/>
    <s v="SUBGERENCIA TÉCNICA"/>
    <s v="SUBGERENTE TECNICO"/>
    <s v="SI"/>
  </r>
  <r>
    <s v="2024-0170"/>
    <s v="FUNCIONAMIENTO"/>
    <x v="0"/>
    <x v="3"/>
    <s v="ABRIL"/>
    <s v="EJECUTADO"/>
    <s v="NATURAL "/>
    <x v="102"/>
    <d v="2024-04-04T00:00:00"/>
    <d v="2024-10-03T00:00:00"/>
    <s v="SUBGERENCIA ADMINISTRATIVA Y FINANCIERA"/>
    <s v="PROFESIONAL ESPECIALIZADO DE CONTABILIDAD"/>
    <s v="SI"/>
  </r>
  <r>
    <s v="2024-0171"/>
    <s v="24-006"/>
    <x v="0"/>
    <x v="2"/>
    <s v="ABRIL"/>
    <s v="EJECUTADO"/>
    <s v="NATURAL "/>
    <x v="103"/>
    <d v="2024-04-04T00:00:00"/>
    <d v="2024-09-04T00:00:00"/>
    <s v="SUBGERENCIA TÉCNICA"/>
    <s v="JOHANNA ALEJANDRA QUIMBAY MALAGON"/>
    <s v="SI"/>
  </r>
  <r>
    <s v="2024-0172"/>
    <s v="22-011"/>
    <x v="0"/>
    <x v="2"/>
    <s v="ABRIL"/>
    <s v="EJECUTADO"/>
    <s v="NATURAL "/>
    <x v="104"/>
    <d v="2024-04-05T00:00:00"/>
    <d v="2024-08-31T00:00:00"/>
    <s v="SUBGERENCIA TÉCNICA"/>
    <s v="SUBGERENTE TECNICO"/>
    <s v="SI"/>
  </r>
  <r>
    <s v="2024-0173"/>
    <s v="22-011"/>
    <x v="0"/>
    <x v="2"/>
    <s v="ABRIL"/>
    <s v="EJECUTADO"/>
    <s v="NATURAL "/>
    <x v="105"/>
    <d v="2024-04-05T00:00:00"/>
    <d v="2024-08-31T00:00:00"/>
    <s v="SUBGERENCIA TÉCNICA"/>
    <s v="GERENTE DE PROYECTO 22-011"/>
    <s v="SI"/>
  </r>
  <r>
    <s v="2024-0174"/>
    <s v="23-017"/>
    <x v="0"/>
    <x v="8"/>
    <s v="ABRIL"/>
    <s v="EJECUTADO"/>
    <s v="JURÍDICA"/>
    <x v="106"/>
    <d v="2024-04-15T00:00:00"/>
    <d v="2024-06-23T00:00:00"/>
    <s v="SUBGERENCIA TÉCNICA"/>
    <s v="GERENTE DE PROYECTO 23-017"/>
    <s v="SI"/>
  </r>
  <r>
    <s v="2024-0175"/>
    <s v="23-017"/>
    <x v="0"/>
    <x v="8"/>
    <s v="ABRIL"/>
    <s v="EJECUTADO"/>
    <s v="JURÍDICA"/>
    <x v="107"/>
    <d v="2024-04-15T00:00:00"/>
    <d v="2024-06-23T00:00:00"/>
    <s v="SUBGERENCIA TÉCNICA"/>
    <s v="GERENTE DE PROYECTO 23-017"/>
    <s v="SI"/>
  </r>
  <r>
    <s v="2024-0176"/>
    <s v="23-017"/>
    <x v="0"/>
    <x v="8"/>
    <s v="ABRIL"/>
    <s v="EJECUTADO"/>
    <s v="JURÍDICA"/>
    <x v="108"/>
    <d v="2024-04-15T00:00:00"/>
    <d v="2024-06-23T00:00:00"/>
    <s v="SUBGERENCIA TÉCNICA"/>
    <s v="GERENTE DE PROYECTO 23-017"/>
    <s v="SI"/>
  </r>
  <r>
    <s v="2024-0177"/>
    <s v="23-017"/>
    <x v="0"/>
    <x v="8"/>
    <s v="ABRIL"/>
    <s v="EJECUTADO"/>
    <s v="JURÍDICA"/>
    <x v="109"/>
    <d v="2024-04-15T00:00:00"/>
    <d v="2024-06-23T00:00:00"/>
    <s v="SUBGERENCIA TÉCNICA"/>
    <s v="GERENTE DE PROYECTO 23-017"/>
    <s v="SI"/>
  </r>
  <r>
    <s v="2024-0178"/>
    <s v="23-017"/>
    <x v="0"/>
    <x v="8"/>
    <s v="ABRIL"/>
    <s v="EJECUTADO"/>
    <s v="JURÍDICA"/>
    <x v="110"/>
    <d v="2024-04-15T00:00:00"/>
    <d v="2024-06-23T00:00:00"/>
    <s v="SUBGERENCIA TÉCNICA"/>
    <s v="GERENTE DE PROYECTO 23-017"/>
    <s v="SI"/>
  </r>
  <r>
    <s v="2024-0179"/>
    <s v="24-006"/>
    <x v="0"/>
    <x v="3"/>
    <s v="ABRIL"/>
    <s v="EJECUTADO"/>
    <s v="NATURAL "/>
    <x v="111"/>
    <d v="2024-04-05T00:00:00"/>
    <d v="2024-09-04T00:00:00"/>
    <s v="SUBGERENCIA TÉCNICA"/>
    <s v="JOHANNA ALEJANDRA QUIMBAY MALAGON"/>
    <s v="SI"/>
  </r>
  <r>
    <s v="2024-0180"/>
    <s v="23-017"/>
    <x v="0"/>
    <x v="8"/>
    <s v="ABRIL"/>
    <s v="EJECUTADO"/>
    <s v="JURÍDICA"/>
    <x v="112"/>
    <d v="2024-04-15T00:00:00"/>
    <d v="2024-06-23T00:00:00"/>
    <s v="SUBGERENCIA TÉCNICA"/>
    <s v="GERENTE DE PROYECTO 23-017"/>
    <s v="SI"/>
  </r>
  <r>
    <s v="2024-0181"/>
    <s v="23-017"/>
    <x v="0"/>
    <x v="8"/>
    <s v="ABRIL"/>
    <s v="EJECUTADO"/>
    <s v="JURÍDICA"/>
    <x v="113"/>
    <d v="2024-04-15T00:00:00"/>
    <d v="2024-06-23T00:00:00"/>
    <s v="SUBGERENCIA TÉCNICA"/>
    <s v="GERENTE DE PROYECTO 23-017"/>
    <s v="SI"/>
  </r>
  <r>
    <s v="2024-0182"/>
    <s v="22-037"/>
    <x v="0"/>
    <x v="7"/>
    <s v="ABRIL"/>
    <s v="EJECUTADO"/>
    <s v="JURÍDICA"/>
    <x v="114"/>
    <d v="2024-04-10T00:00:00"/>
    <d v="2024-06-09T00:00:00"/>
    <s v="SUBGERENCIA TÉCNICA"/>
    <s v="HECTOR ELIECER BACARES SIERRA"/>
    <s v="SI"/>
  </r>
  <r>
    <s v="2024-0183"/>
    <s v="23-022"/>
    <x v="0"/>
    <x v="5"/>
    <s v="ABRIL"/>
    <s v="EJECUTADO"/>
    <s v="JURÍDICA"/>
    <x v="115"/>
    <d v="2024-04-15T00:00:00"/>
    <d v="2024-04-27T00:00:00"/>
    <s v="SUBGERENCIA TÉCNICA"/>
    <s v="CAMILO ALEJANDRO CALDERO CASALLAS"/>
    <s v="SI"/>
  </r>
  <r>
    <s v="2024-0184"/>
    <s v="FUNCIONAMIENTO"/>
    <x v="0"/>
    <x v="2"/>
    <s v="ABRIL"/>
    <s v="EJECUTADO"/>
    <s v="NATURAL "/>
    <x v="116"/>
    <d v="2024-04-09T00:00:00"/>
    <d v="2024-10-08T00:00:00"/>
    <s v="SUBGERENCIA ADMINISTRATIVA Y FINANCIERA"/>
    <s v="SUBGERENTE ADMINISTRATIVA"/>
    <s v="SI"/>
  </r>
  <r>
    <s v="2024-0185"/>
    <s v="24-006"/>
    <x v="0"/>
    <x v="0"/>
    <s v="ABRIL"/>
    <s v="EJECUTADO"/>
    <s v="JURÍDICA"/>
    <x v="117"/>
    <d v="2024-04-10T00:00:00"/>
    <d v="2024-09-05T00:00:00"/>
    <s v="SUBGERENCIA TÉCNICA"/>
    <s v="JOHANNA ALEJANDRA QUIMBAY MALAGON"/>
    <s v="SI"/>
  </r>
  <r>
    <s v="2024-0186"/>
    <s v="23-017"/>
    <x v="0"/>
    <x v="8"/>
    <s v="ABRIL"/>
    <s v="EJECUTADO"/>
    <s v="JURÍDICA"/>
    <x v="118"/>
    <d v="2024-04-15T00:00:00"/>
    <d v="2024-06-23T00:00:00"/>
    <s v="SUBGERENCIA TÉCNICA"/>
    <s v="GERENTE DE PROYECTO 23-017"/>
    <s v="SI"/>
  </r>
  <r>
    <s v="2024-0187"/>
    <s v="FUNCIONAMIENTO"/>
    <x v="0"/>
    <x v="2"/>
    <s v="ABRIL"/>
    <s v="EJECUTADO"/>
    <s v="NATURAL "/>
    <x v="102"/>
    <d v="2024-04-08T00:00:00"/>
    <d v="2024-07-07T00:00:00"/>
    <s v="OFICINA ASESORA JURÍDICA"/>
    <s v="JEFE OFICINA ASESORA JURIDICA"/>
    <s v="SI"/>
  </r>
  <r>
    <s v="2024-0188"/>
    <s v="FUNCIONAMIENTO"/>
    <x v="0"/>
    <x v="2"/>
    <s v="ABRIL"/>
    <s v="EJECUTADO"/>
    <s v="NATURAL "/>
    <x v="119"/>
    <d v="2024-04-09T00:00:00"/>
    <d v="2024-10-08T00:00:00"/>
    <s v="SUBGERENCIA ADMINISTRATIVA Y FINANCIERA"/>
    <s v="PROFESIONAL DE PRESUPUESTO"/>
    <s v="SI"/>
  </r>
  <r>
    <s v="2024-0189"/>
    <s v="23-020"/>
    <x v="0"/>
    <x v="2"/>
    <s v="ABRIL"/>
    <s v="EJECUTADO"/>
    <s v="NATURAL "/>
    <x v="120"/>
    <d v="2024-04-10T00:00:00"/>
    <d v="2024-06-06T00:00:00"/>
    <s v="SUBGERENCIA TÉCNICA"/>
    <s v="SOFIA RODRIGUEZ LOZANO_x000d_"/>
    <s v="SI"/>
  </r>
  <r>
    <s v="2024-0190"/>
    <s v="24-006"/>
    <x v="0"/>
    <x v="2"/>
    <s v="ABRIL"/>
    <s v="EJECUTADO"/>
    <s v="NATURAL "/>
    <x v="121"/>
    <d v="2024-04-09T00:00:00"/>
    <d v="2024-09-08T00:00:00"/>
    <s v="SUBGERENCIA TÉCNICA"/>
    <s v="JOHANNA ALEJANDRA QUIMBAY MALAGON"/>
    <s v="SI"/>
  </r>
  <r>
    <s v="2024-0191"/>
    <s v="23-017"/>
    <x v="0"/>
    <x v="8"/>
    <s v="ABRIL"/>
    <s v="EJECUTADO"/>
    <s v="JURÍDICA"/>
    <x v="122"/>
    <d v="2024-04-15T00:00:00"/>
    <d v="2024-06-23T00:00:00"/>
    <s v="SUBGERENCIA TÉCNICA"/>
    <s v="GERENTE DE PROYECTO 23-017"/>
    <s v="SI"/>
  </r>
  <r>
    <s v="2024-0192"/>
    <s v="23-017"/>
    <x v="0"/>
    <x v="8"/>
    <s v="ABRIL"/>
    <s v="EJECUTADO"/>
    <s v="JURÍDICA"/>
    <x v="123"/>
    <d v="2024-04-15T00:00:00"/>
    <d v="2024-06-23T00:00:00"/>
    <s v="SUBGERENCIA TÉCNICA"/>
    <s v="GERENTE DE PROYECTO 23-017"/>
    <s v="SI"/>
  </r>
  <r>
    <s v="2024-0193"/>
    <s v="23-017"/>
    <x v="0"/>
    <x v="8"/>
    <s v="ABRIL"/>
    <s v="EJECUTADO"/>
    <s v="JURÍDICA"/>
    <x v="124"/>
    <d v="2024-04-15T00:00:00"/>
    <d v="2024-06-23T00:00:00"/>
    <s v="SUBGERENCIA TÉCNICA"/>
    <s v="GERENTE DE PROYECTO 23-017"/>
    <s v="SI"/>
  </r>
  <r>
    <s v="2024-0194"/>
    <s v="23-017"/>
    <x v="0"/>
    <x v="8"/>
    <s v="ABRIL"/>
    <s v="EJECUTADO"/>
    <s v="JURÍDICA"/>
    <x v="125"/>
    <d v="2024-04-15T00:00:00"/>
    <d v="2024-06-23T00:00:00"/>
    <s v="SUBGERENCIA TÉCNICA"/>
    <s v="GERENTE DE PROYECTO 23-017"/>
    <s v="SI"/>
  </r>
  <r>
    <s v="2024-0195"/>
    <s v="23-017"/>
    <x v="0"/>
    <x v="8"/>
    <s v="ABRIL"/>
    <s v="EJECUTADO"/>
    <s v="JURÍDICA"/>
    <x v="126"/>
    <d v="2024-04-15T00:00:00"/>
    <d v="2024-06-23T00:00:00"/>
    <s v="SUBGERENCIA TÉCNICA"/>
    <s v="GERENTE DE PROYECTO 23-017"/>
    <s v="SI"/>
  </r>
  <r>
    <s v="2024-0196"/>
    <s v="23-017"/>
    <x v="0"/>
    <x v="8"/>
    <s v="ABRIL"/>
    <s v="EJECUTADO"/>
    <s v="JURÍDICA"/>
    <x v="127"/>
    <d v="2024-04-15T00:00:00"/>
    <d v="2024-06-23T00:00:00"/>
    <s v="SUBGERENCIA TÉCNICA"/>
    <s v="GERENTE DE PROYECTO 23-017"/>
    <s v="SI"/>
  </r>
  <r>
    <s v="2024-0197"/>
    <s v="23-017"/>
    <x v="0"/>
    <x v="8"/>
    <s v="ABRIL"/>
    <s v="EJECUTADO"/>
    <s v="JURÍDICA"/>
    <x v="128"/>
    <d v="2024-04-15T00:00:00"/>
    <d v="2024-06-23T00:00:00"/>
    <s v="SUBGERENCIA TÉCNICA"/>
    <s v="GERENTE DE PROYECTO 23-017"/>
    <s v="SI"/>
  </r>
  <r>
    <s v="2024-0198"/>
    <s v="FUNCIONAMIENTO"/>
    <x v="0"/>
    <x v="2"/>
    <s v="ABRIL"/>
    <s v="EJECUTADO"/>
    <s v="NATURAL "/>
    <x v="56"/>
    <d v="2024-04-09T00:00:00"/>
    <d v="2024-10-08T00:00:00"/>
    <s v="SUBGERENCIA TÉCNICA"/>
    <s v="SUBGERENTE TECNICO"/>
    <s v="SI"/>
  </r>
  <r>
    <s v="2024-0199"/>
    <s v="FUNCIONAMIENTO"/>
    <x v="0"/>
    <x v="2"/>
    <s v="ABRIL"/>
    <s v="EJECUTADO"/>
    <s v="NATURAL "/>
    <x v="78"/>
    <d v="2024-04-10T00:00:00"/>
    <d v="2024-07-09T00:00:00"/>
    <s v="SUBGERENCIA TÉCNICA"/>
    <s v="SUBGERENTE TECNICO"/>
    <s v="SI"/>
  </r>
  <r>
    <s v="2024-0200"/>
    <s v="FUNCIONAMIENTO"/>
    <x v="0"/>
    <x v="3"/>
    <s v="ABRIL"/>
    <s v="EJECUTADO"/>
    <s v="NATURAL "/>
    <x v="129"/>
    <d v="2024-04-10T00:00:00"/>
    <d v="2024-10-09T00:00:00"/>
    <s v="SUBGERENCIA ADMINISTRATIVA Y FINANCIERA"/>
    <s v="PROFESIONAL ESPECIALIZADO DE CONTABILIDAD"/>
    <s v="SI"/>
  </r>
  <r>
    <s v="2024-0201"/>
    <s v="22-037"/>
    <x v="2"/>
    <x v="4"/>
    <s v="ABRIL"/>
    <s v="EN EJECUCIÓN"/>
    <s v="JURÍDICA"/>
    <x v="130"/>
    <d v="2024-08-20T00:00:00"/>
    <d v="2024-11-19T00:00:00"/>
    <s v="SUBGERENCIA TÉCNICA"/>
    <s v="GERENTE CONTRATO 22-37"/>
    <s v="SI"/>
  </r>
  <r>
    <s v="2024-0202"/>
    <s v="22-011"/>
    <x v="0"/>
    <x v="2"/>
    <s v="ABRIL"/>
    <s v="EJECUTADO"/>
    <s v="NATURAL "/>
    <x v="131"/>
    <d v="2024-04-10T00:00:00"/>
    <d v="2024-08-31T00:00:00"/>
    <s v="SUBGERENCIA TÉCNICA"/>
    <s v="JOSE LUIS FERNANDEZ ORJUELA"/>
    <s v="SI"/>
  </r>
  <r>
    <s v="2024-0203"/>
    <s v="22-011"/>
    <x v="0"/>
    <x v="3"/>
    <s v="ABRIL"/>
    <s v="EJECUTADO"/>
    <s v="NATURAL "/>
    <x v="132"/>
    <d v="2024-04-10T00:00:00"/>
    <d v="2024-08-31T00:00:00"/>
    <s v="SUBGERENCIA TÉCNICA"/>
    <s v="JOSE LUIS FERNANDEZ ORJUELA "/>
    <s v="SI"/>
  </r>
  <r>
    <s v="2024-0204"/>
    <s v="23-017"/>
    <x v="0"/>
    <x v="8"/>
    <s v="ABRIL"/>
    <s v="EJECUTADO"/>
    <s v="JURÍDICA"/>
    <x v="133"/>
    <s v="15 de abril de 2024"/>
    <s v="23 de junio de 2024"/>
    <s v="SUBGERENCIA TECNICA"/>
    <s v="GEOVANNY REYES MUR"/>
    <s v="SI"/>
  </r>
  <r>
    <s v="2024-0205"/>
    <s v="23-017"/>
    <x v="0"/>
    <x v="8"/>
    <s v="ABRIL"/>
    <s v="EJECUTADO"/>
    <s v="JURÍDICA"/>
    <x v="134"/>
    <s v="15 de abril de 2024"/>
    <s v="23 de junio de 2024"/>
    <s v="SUBGERENCIA TECNICA"/>
    <s v="GEOVANNY REYES MUR"/>
    <s v="SI"/>
  </r>
  <r>
    <s v="2024-0206"/>
    <s v="22-011"/>
    <x v="0"/>
    <x v="2"/>
    <s v="ABRIL"/>
    <s v="EJECUTADO"/>
    <m/>
    <x v="135"/>
    <s v="11 de abril de 2024"/>
    <s v="31 de agosto de 2024"/>
    <s v="SUBGERENCIA TECNICA"/>
    <s v="JOSE LUIS FERNANDEZ ORJUELA"/>
    <s v="SI"/>
  </r>
  <r>
    <s v="2024-0207"/>
    <s v="FUNCIONAMIENTO"/>
    <x v="0"/>
    <x v="2"/>
    <s v="ABRIL"/>
    <s v="EJECUTADO"/>
    <s v="NATURAL "/>
    <x v="94"/>
    <s v="11 de abril de 2024"/>
    <s v="10 de octubre de 2024"/>
    <s v="SUBGERENCIA ADMINISTRATIVA"/>
    <s v="ANGELA ANDREA FORERO "/>
    <s v="SI"/>
  </r>
  <r>
    <s v="2024-0208"/>
    <s v="FUNCIONAMIENTO"/>
    <x v="0"/>
    <x v="2"/>
    <s v="ABRIL"/>
    <s v="EN EJECUCIÓN"/>
    <s v="NATURAL "/>
    <x v="136"/>
    <s v="12 de abril de 2024"/>
    <s v="11 de enero de 2025"/>
    <s v="SUBGERENCIA TECNICA"/>
    <s v="IVAN ARMANDO LEAL BAQUERO"/>
    <s v="SI"/>
  </r>
  <r>
    <s v="2024-0209"/>
    <s v="FUNCIONAMIENTO"/>
    <x v="3"/>
    <x v="6"/>
    <s v="ABRIL"/>
    <s v="EN EJECUCIÓN"/>
    <s v="JURÍDICA"/>
    <x v="137"/>
    <s v="17 de abril de 2024"/>
    <s v="31 de diciembre de 2024"/>
    <s v="SUBGERENCIA ADMINISTRATIVA"/>
    <s v="ANGELA ANDREA FORERO "/>
    <s v="SI"/>
  </r>
  <r>
    <s v="2024-0210"/>
    <s v="22-037"/>
    <x v="0"/>
    <x v="7"/>
    <s v="ABRIL"/>
    <s v="EJECUTADO"/>
    <s v="JURÍDICA"/>
    <x v="138"/>
    <s v="24 de abril de 2024"/>
    <s v="23 de junio de 2024"/>
    <s v="SUBGERENCIA TECNICA"/>
    <s v="PAULA ANDREA CASTIBLANCO LADINO"/>
    <s v="SI"/>
  </r>
  <r>
    <s v="2024-0211"/>
    <s v="23-017"/>
    <x v="0"/>
    <x v="8"/>
    <s v="ABRIL"/>
    <s v="EJECUTADO"/>
    <s v="JURÍDICA"/>
    <x v="139"/>
    <s v="30 de abril de 2024"/>
    <s v="23 de junio de 2024"/>
    <s v="SUBGERENCIA TECNICA"/>
    <s v=" GEOVANNY REYES MUR"/>
    <s v="SI"/>
  </r>
  <r>
    <s v="2024-0212"/>
    <s v="23-017"/>
    <x v="0"/>
    <x v="8"/>
    <s v="ABRIL"/>
    <s v="EJECUTADO"/>
    <s v="JURÍDICA"/>
    <x v="140"/>
    <s v="15 de abril de 2024"/>
    <s v="23 de junio de 2024"/>
    <s v="SUBGERENCIA TECNICA"/>
    <s v=" GEOVANNY REYES MUR"/>
    <s v="SI"/>
  </r>
  <r>
    <s v="2024-0213"/>
    <s v="23-017"/>
    <x v="0"/>
    <x v="8"/>
    <s v="ABRIL"/>
    <s v="EJECUTADO"/>
    <s v="JURÍDICA"/>
    <x v="141"/>
    <s v="26 de abril de 2024"/>
    <s v="23 de junio de 2024"/>
    <s v="SUBGERENCIA TECNICA"/>
    <s v=" IVAN ARMANDO LEAL BAQUERO"/>
    <s v="SI"/>
  </r>
  <r>
    <s v="2024-0214"/>
    <s v="FUNCIONAMIENTO"/>
    <x v="0"/>
    <x v="3"/>
    <s v="ABRIL"/>
    <s v="EJECUTADO"/>
    <s v="NATURAL "/>
    <x v="142"/>
    <s v="12 de abril de 2024"/>
    <s v="11 de octubre de 2024"/>
    <s v="SUBGERENCIA ADMINISTRATIVA"/>
    <s v=" "/>
    <s v="SI"/>
  </r>
  <r>
    <s v="2024-0215"/>
    <s v="FUNCIONAMIENTO"/>
    <x v="0"/>
    <x v="2"/>
    <s v="ABRIL"/>
    <s v="EJECUTADO"/>
    <s v="NATURAL "/>
    <x v="56"/>
    <s v="12 de abril de 2024"/>
    <s v="11 de octubre de 2024"/>
    <s v="SUBGERENCIA TECNICA"/>
    <s v="YENNI CAROLINA ACOSTA"/>
    <s v="SI"/>
  </r>
  <r>
    <s v="2024-0216"/>
    <s v="FUNCIONAMIENTO"/>
    <x v="0"/>
    <x v="2"/>
    <s v="ABRIL"/>
    <s v="EJECUTADO"/>
    <s v="NATURAL "/>
    <x v="101"/>
    <s v="12 de abril de 2024"/>
    <s v="11 de junio de 2024"/>
    <s v="SUBGERENCIA TECNICA"/>
    <s v="IVAN ARMANDO LEAL BAQUERO"/>
    <s v="SI"/>
  </r>
  <r>
    <s v="2024-0217"/>
    <s v="FUNCIONAMIENTO"/>
    <x v="0"/>
    <x v="3"/>
    <s v="ABRIL"/>
    <s v="EJECUTADO"/>
    <s v="NATURAL "/>
    <x v="55"/>
    <s v="12 de abril de 2024"/>
    <s v="11 de junio de 2024"/>
    <s v="SUBGERENCIA TECNICA"/>
    <s v="IVAN ARMANDO LEAL BAQUERO"/>
    <s v="SI"/>
  </r>
  <r>
    <s v="2024-0218"/>
    <s v="22-042"/>
    <x v="0"/>
    <x v="2"/>
    <s v="ABRIL"/>
    <s v="EJECUTADO"/>
    <s v="NATURAL "/>
    <x v="143"/>
    <s v="15 de abril de 2024"/>
    <s v="30 de abril de 2024"/>
    <s v="SUBGERENCIA TECNICA"/>
    <s v="IVAN ARMANDO LEAL BAQUERO"/>
    <s v="SI"/>
  </r>
  <r>
    <s v="2024-0219"/>
    <s v="23-017"/>
    <x v="0"/>
    <x v="2"/>
    <s v="ABRIL"/>
    <s v="EJECUTADO"/>
    <s v="NATURAL "/>
    <x v="144"/>
    <s v="15 de abril de 2024"/>
    <s v="23 de junio de 2024"/>
    <s v="SUBGERENCIA TECNICA"/>
    <s v="GEOVANNY REYES MUR"/>
    <s v="SI"/>
  </r>
  <r>
    <s v="2024-0220"/>
    <s v="23-017"/>
    <x v="0"/>
    <x v="2"/>
    <s v="ABRIL"/>
    <s v="EJECUTADO"/>
    <s v="NATURAL "/>
    <x v="144"/>
    <s v="15 de abril de 2024"/>
    <s v="23 de junio de 2024"/>
    <s v="SUBGERENCIA TECNICA"/>
    <s v="GEOVANNY REYES MUR"/>
    <s v="SI"/>
  </r>
  <r>
    <s v="2024-0221"/>
    <s v="23-017"/>
    <x v="0"/>
    <x v="2"/>
    <s v="ABRIL"/>
    <s v="EJECUTADO"/>
    <s v="NATURAL "/>
    <x v="144"/>
    <s v="9 de abril de 2024"/>
    <s v="23 de junio de 2024"/>
    <s v="SUBGERENCIA TECNICA"/>
    <s v="GEOVANNY REYES MUR"/>
    <s v="SI"/>
  </r>
  <r>
    <s v="2024-0222"/>
    <s v="23-017"/>
    <x v="0"/>
    <x v="2"/>
    <s v="ABRIL"/>
    <s v="EJECUTADO"/>
    <s v="NATURAL "/>
    <x v="144"/>
    <s v="16 de abril de 2024"/>
    <s v="23 de junio de 2024"/>
    <s v="SUBGERENCIA TECNICA"/>
    <s v="GEOVANNY REYES MUR"/>
    <s v="SI"/>
  </r>
  <r>
    <s v="2024-0223"/>
    <s v="23-017"/>
    <x v="0"/>
    <x v="2"/>
    <s v="ABRIL"/>
    <s v="EJECUTADO"/>
    <s v="NATURAL "/>
    <x v="144"/>
    <s v="16 de abril de 2024"/>
    <s v="23 de junio de 2024"/>
    <s v="SUBGERENCIA TECNICA"/>
    <s v="GEOVANNY REYES MUR"/>
    <s v="SI"/>
  </r>
  <r>
    <s v="2024-0224"/>
    <s v="FUNCIONAMIENTO"/>
    <x v="0"/>
    <x v="2"/>
    <s v="ABRIL"/>
    <s v="EJECUTADO"/>
    <s v="NATURAL "/>
    <x v="145"/>
    <s v="16 de abril de 2024"/>
    <s v="15 de octubre de 2024"/>
    <s v="OFICINA ASESORA JURIDICA"/>
    <s v="KAREN LIZETH CUCHIGAY ESLAVA"/>
    <s v="SI"/>
  </r>
  <r>
    <s v="2024-0225"/>
    <s v="FUNCIONAMIENTO"/>
    <x v="0"/>
    <x v="3"/>
    <s v="ABRIL"/>
    <s v="EJECUTADO"/>
    <s v="NATURAL "/>
    <x v="102"/>
    <s v="16 de abril de 2024"/>
    <s v="14 de octubre de 2024"/>
    <s v="SUBGERENCIA TECNICA"/>
    <s v="IVAN ARMANDO LEAL BAQUERO"/>
    <s v="SI"/>
  </r>
  <r>
    <s v="2024-0226"/>
    <s v="22-036"/>
    <x v="0"/>
    <x v="2"/>
    <s v="ABRIL"/>
    <s v="EN EJECUCIÓN"/>
    <s v="NATURAL "/>
    <x v="146"/>
    <s v="15 de abril de 2024"/>
    <s v="14 de diciembre de 2024"/>
    <s v="SUBGERENCIA TECNICA"/>
    <s v="MARIO FERNANDO RODRIGUEZ"/>
    <s v="SI"/>
  </r>
  <r>
    <s v="2024-0227"/>
    <s v="22-036"/>
    <x v="0"/>
    <x v="2"/>
    <s v="ABRIL"/>
    <s v="EN EJECUCIÓN"/>
    <s v="NATURAL "/>
    <x v="147"/>
    <s v="15 de abril de 2024"/>
    <s v="14 de diciembre de 2024"/>
    <s v="SUBGERENCIA TECNICA"/>
    <s v="MARIO FERNANDO RODRIGUEZ"/>
    <s v="SI"/>
  </r>
  <r>
    <s v="2024-0228"/>
    <s v="22-036"/>
    <x v="0"/>
    <x v="2"/>
    <s v="ABRIL"/>
    <s v="EN EJECUCIÓN"/>
    <s v="NATURAL "/>
    <x v="148"/>
    <s v="16 de abril de 2024"/>
    <s v="15 de diciembre de 2024"/>
    <s v="SUBGERENCIA TECNICA"/>
    <s v="MARIO FERNANDO RODRIGUEZ"/>
    <s v="SI"/>
  </r>
  <r>
    <s v="2024-0229"/>
    <s v="22-036"/>
    <x v="0"/>
    <x v="2"/>
    <s v="ABRIL"/>
    <s v="EN EJECUCIÓN"/>
    <s v="NATURAL "/>
    <x v="148"/>
    <s v="15 de abril de 2024"/>
    <s v="14 de diciembre de 2024"/>
    <s v="SUBGERENCIA TECNICA"/>
    <s v="MARIO FERNANDO RODRIGUEZ"/>
    <s v="SI"/>
  </r>
  <r>
    <s v="2024-0230"/>
    <s v="22-036"/>
    <x v="0"/>
    <x v="3"/>
    <s v="ABRIL"/>
    <s v="EN EJECUCIÓN"/>
    <s v="NATURAL "/>
    <x v="149"/>
    <s v="15 de abril de 2024"/>
    <s v="30 de noviembre de 2024"/>
    <s v="SUBGERENCIA TECNICA"/>
    <s v="MARIO FERNANDO RODRIGUEZ"/>
    <s v="SI"/>
  </r>
  <r>
    <s v="2024-0231"/>
    <s v="22-036"/>
    <x v="0"/>
    <x v="2"/>
    <s v="ABRIL"/>
    <s v="EN EJECUCIÓN"/>
    <s v="NATURAL "/>
    <x v="150"/>
    <s v="15 de abril de 2024"/>
    <s v="30 de noviembre de 2024"/>
    <s v="SUBGERENCIA TECNICA"/>
    <s v="MARIO FERNANDO RODRIGUEZ"/>
    <s v="SI"/>
  </r>
  <r>
    <s v="2024-0232"/>
    <s v="22-036"/>
    <x v="0"/>
    <x v="2"/>
    <s v="ABRIL"/>
    <s v="EN EJECUCIÓN"/>
    <s v="NATURAL "/>
    <x v="46"/>
    <s v="15 de abril de 2024"/>
    <s v="14 de diciembre de 2024"/>
    <s v="SUBGERENCIA TECNICA"/>
    <s v="MARIO FERNANDO RODRIGUEZ"/>
    <s v="SI"/>
  </r>
  <r>
    <s v="2024-0233"/>
    <s v="22-036"/>
    <x v="0"/>
    <x v="2"/>
    <s v="ABRIL"/>
    <s v="EN EJECUCIÓN"/>
    <s v="NATURAL "/>
    <x v="151"/>
    <s v="15 de abril de 2024"/>
    <s v="30 de noviembre de 2024"/>
    <s v="SUBGERENCIA TECNICA"/>
    <s v="MARIO FERNANDO RODRIGUEZ"/>
    <s v="SI"/>
  </r>
  <r>
    <s v="2024-0234"/>
    <s v="22-036"/>
    <x v="0"/>
    <x v="2"/>
    <s v="ABRIL"/>
    <s v="EN EJECUCIÓN"/>
    <s v="NATURAL "/>
    <x v="152"/>
    <s v="15 de abril de 2024"/>
    <s v="30 de noviembre de 2024"/>
    <s v="SUBGERENCIA TECNICA"/>
    <s v="MARIO FERNANDO RODRIGUEZ"/>
    <s v="SI"/>
  </r>
  <r>
    <s v="2024-0235"/>
    <s v="22-036"/>
    <x v="0"/>
    <x v="2"/>
    <s v="ABRIL"/>
    <s v="EN EJECUCIÓN"/>
    <s v="NATURAL "/>
    <x v="152"/>
    <s v="15 de abril de 2024"/>
    <s v="30 de noviembre de 2024"/>
    <s v="SUBGERENCIA TECNICA"/>
    <s v="MARIO FERNANDO RODRIGUEZ"/>
    <s v="SI"/>
  </r>
  <r>
    <s v="2024-0236"/>
    <s v="22-036"/>
    <x v="0"/>
    <x v="2"/>
    <s v="ABRIL"/>
    <s v="EN EJECUCIÓN"/>
    <s v="NATURAL "/>
    <x v="152"/>
    <s v="15 de abril de 2024"/>
    <s v="30 de noviembre de 2024"/>
    <s v="SUBGERENCIA TECNICA"/>
    <s v="MARIO FERNANDO RODRIGUEZ"/>
    <s v="SI"/>
  </r>
  <r>
    <s v="2024-0237"/>
    <s v="FUNCIONAMIENTO"/>
    <x v="0"/>
    <x v="3"/>
    <s v="ABRIL"/>
    <s v="EJECUTADO"/>
    <s v="NATURAL "/>
    <x v="8"/>
    <s v="22 de abril de 2024"/>
    <s v="21 de agosto de 2024"/>
    <s v="SUBGERENCIA TECNICA"/>
    <s v="JIMENA ASTRID OSPINA"/>
    <s v="SI"/>
  </r>
  <r>
    <s v="2024-0238"/>
    <s v="23-017"/>
    <x v="0"/>
    <x v="2"/>
    <s v="ABRIL"/>
    <s v="EJECUTADO"/>
    <s v="NATURAL "/>
    <x v="153"/>
    <s v="17 de abril de 2024"/>
    <s v="23 de junio de 2024"/>
    <s v="SUBGERENCIA TECNICA"/>
    <s v="GEOVANNY REYES MUR"/>
    <s v="SI"/>
  </r>
  <r>
    <s v="2024-0239"/>
    <s v="23-017"/>
    <x v="0"/>
    <x v="2"/>
    <s v="ABRIL"/>
    <s v="EJECUTADO"/>
    <s v="NATURAL "/>
    <x v="154"/>
    <s v="17 de abril de 2024"/>
    <s v="23 de junio de 2024"/>
    <s v="SUBGERENCIA TECNICA"/>
    <s v="GEOVANNY REYES MUR"/>
    <s v="SI"/>
  </r>
  <r>
    <s v="2024-0240"/>
    <s v="FUNCIONAMIENTO"/>
    <x v="0"/>
    <x v="3"/>
    <s v="ABRIL"/>
    <s v="EJECUTADO"/>
    <s v="NATURAL "/>
    <x v="155"/>
    <s v="19 de abril de 2024"/>
    <s v="3 de septiembre de 2024"/>
    <s v="SUBGERENCIA TECNICA"/>
    <s v="IVAN ARMANDO LEAL BAQUERO"/>
    <s v="SI"/>
  </r>
  <r>
    <s v="2024-0241"/>
    <s v="23-017"/>
    <x v="0"/>
    <x v="8"/>
    <s v="ABRIL"/>
    <s v="EJECUTADO"/>
    <s v="JURÍDICA"/>
    <x v="156"/>
    <s v="29 de abril de 2024"/>
    <s v="23 de junio de 2024"/>
    <s v="SUBGERENCIA TECNICA"/>
    <s v="GEOVANNY REYES MUR"/>
    <s v="SI"/>
  </r>
  <r>
    <s v="2024-0242"/>
    <s v="FUNCIONAMIENTO"/>
    <x v="0"/>
    <x v="3"/>
    <s v="ABRIL"/>
    <s v="EJECUTADO"/>
    <s v="NATURAL "/>
    <x v="129"/>
    <s v="no se incio"/>
    <s v=" "/>
    <s v="SUBGERENCIA ADMINISTRATIVA"/>
    <s v="AURA MARINA GUEVARA LADINO"/>
    <s v=" "/>
  </r>
  <r>
    <s v="2024-0243"/>
    <s v="23-009"/>
    <x v="0"/>
    <x v="6"/>
    <s v="ABRIL"/>
    <s v="EJECUTADO"/>
    <s v="JURÍDICA"/>
    <x v="157"/>
    <s v="23 de abril de 2024"/>
    <s v="23 de julio de 2024"/>
    <s v="SUBGERENCIA TECNICA"/>
    <s v="LEONARDO ARTURO VALERO"/>
    <s v="SI"/>
  </r>
  <r>
    <s v="2024-0244"/>
    <s v="22-037"/>
    <x v="0"/>
    <x v="7"/>
    <s v="ABRIL"/>
    <s v="EJECUTADO"/>
    <s v="JURÍDICA"/>
    <x v="158"/>
    <s v="23 de julio de 2024"/>
    <s v="23 de septiembre de 2024"/>
    <s v="SUBGERENCIA TECNICA"/>
    <s v="HECTOR ELIECER BACARES"/>
    <s v="SI"/>
  </r>
  <r>
    <s v="2024-0245"/>
    <s v="22-011"/>
    <x v="0"/>
    <x v="2"/>
    <s v="ABRIL"/>
    <s v="EJECUTADO"/>
    <s v="JURÍDICA"/>
    <x v="159"/>
    <s v="19 de abril de 2024"/>
    <s v="31 de agosto de 2024"/>
    <s v="SUBGERENCIA TECNICA"/>
    <s v="JOSE LUIS FERNANDEZ ORJUELA"/>
    <s v="SI"/>
  </r>
  <r>
    <s v="2024-0246"/>
    <s v="24-009"/>
    <x v="0"/>
    <x v="0"/>
    <s v="ABRIL"/>
    <s v="EN EJECUCIÓN"/>
    <s v="JURÍDICA"/>
    <x v="160"/>
    <s v="19 de abril de 2024"/>
    <s v="18 de diciembre de 2024"/>
    <s v="SUBGERENCIA TECNICA"/>
    <s v="HOLMAN ENRIQUE TRIVIÑO BARRAGÁN"/>
    <s v="SI"/>
  </r>
  <r>
    <s v="2024-0247"/>
    <s v="22-011"/>
    <x v="0"/>
    <x v="2"/>
    <s v="ABRIL"/>
    <s v="EJECUTADO"/>
    <s v="NATURAL "/>
    <x v="161"/>
    <s v="19 de abril de 2024"/>
    <s v="31 de agosto de 2024"/>
    <s v="SUBGERENCIA TECNICA"/>
    <s v="JOSE LUIS FERNANDEZ ORJUELA"/>
    <s v="SI"/>
  </r>
  <r>
    <s v="2024-0248"/>
    <s v="22-037"/>
    <x v="0"/>
    <x v="5"/>
    <s v="ABRIL"/>
    <s v="EJECUTADO"/>
    <s v="JURÍDICA"/>
    <x v="162"/>
    <s v="25 de julio de 2024"/>
    <s v="23 de septiembre de 2024"/>
    <s v="SUBGERENCIA TECNICA"/>
    <s v="HECTOR ELIECER BACARES"/>
    <s v="SI"/>
  </r>
  <r>
    <s v="2024-0249"/>
    <s v="22-011"/>
    <x v="0"/>
    <x v="2"/>
    <s v="ABRIL"/>
    <s v="EJECUTADO"/>
    <s v="NATURAL "/>
    <x v="163"/>
    <s v="22 de abril de 2024"/>
    <s v="31 de agosto de 2024"/>
    <s v="SUBGERENCIA TECNICA"/>
    <s v="JOSE LUIS FERNANDEZ ORJUELA"/>
    <s v="SI"/>
  </r>
  <r>
    <s v="2024-0250"/>
    <s v="22-011"/>
    <x v="0"/>
    <x v="2"/>
    <s v="ABRIL"/>
    <s v="EJECUTADO"/>
    <s v="NATURAL "/>
    <x v="161"/>
    <s v="22 de abril de 2024"/>
    <s v="31 de agosto de 2024"/>
    <s v="SUBGERENCIA TECNICA"/>
    <s v="JOSE LUIS FERNANDEZ ORJUELA"/>
    <s v="SI"/>
  </r>
  <r>
    <s v="2024-0251"/>
    <s v="22-011"/>
    <x v="0"/>
    <x v="2"/>
    <s v="ABRIL"/>
    <s v="EJECUTADO"/>
    <s v="NATURAL "/>
    <x v="161"/>
    <s v="22 de abril de 2024"/>
    <s v="31 de agosto de 2024"/>
    <s v="SUBGERENCIA TECNICA"/>
    <s v="JOSE LUIS FERNANDEZ ORJUELA"/>
    <s v="SI"/>
  </r>
  <r>
    <s v="2024-0252"/>
    <s v="FUNCIONAMIENTO"/>
    <x v="0"/>
    <x v="3"/>
    <s v="ABRIL"/>
    <s v="EJECUTADO"/>
    <s v="NATURAL "/>
    <x v="164"/>
    <s v="23 de abril de 2024"/>
    <s v="22 de octubre de 2024"/>
    <s v="SUBGERENCIA TECNICA"/>
    <s v="JOSE LUIS FERNANDEZ ORJUELA"/>
    <s v="SI"/>
  </r>
  <r>
    <s v="2024-0253"/>
    <s v="FUNCIONAMIENTO"/>
    <x v="0"/>
    <x v="2"/>
    <s v="ABRIL"/>
    <s v="EJECUTADO"/>
    <s v="NATURAL "/>
    <x v="2"/>
    <s v="23 de abril de 2024"/>
    <s v="23 de septiembre de 2024"/>
    <s v="SUBGERENCIA TECNICA"/>
    <s v="IVAN ARMANDO LEAL BAQUERO"/>
    <s v="SI"/>
  </r>
  <r>
    <s v="2024-0254"/>
    <s v="FUNCIONAMIENTO"/>
    <x v="0"/>
    <x v="2"/>
    <s v="ABRIL"/>
    <s v="EJECUTADO"/>
    <s v="NATURAL "/>
    <x v="119"/>
    <s v="23 de abril de 2024"/>
    <d v="2024-12-30T00:00:00"/>
    <s v="SUBGERENCIA ADMINISTRATIVA"/>
    <s v="MARCELA RUEDA"/>
    <s v="SI"/>
  </r>
  <r>
    <s v="2024-0255"/>
    <s v="22-036"/>
    <x v="0"/>
    <x v="2"/>
    <s v="ABRIL"/>
    <s v="EN EJECUCIÓN"/>
    <s v="NATURAL "/>
    <x v="165"/>
    <s v="23 de abril de 2024"/>
    <s v="30 de noviembre de 2024"/>
    <s v="SUBGERENCIA TECNICA"/>
    <s v="MARIO FERNANDO RODRIGUEZ"/>
    <s v="SI"/>
  </r>
  <r>
    <s v="2024-0256"/>
    <s v="22-036"/>
    <x v="0"/>
    <x v="2"/>
    <s v="ABRIL"/>
    <s v="EJECUTADO"/>
    <s v="NATURAL "/>
    <x v="81"/>
    <s v="23 de abril de 2024"/>
    <s v="23 de octubre de 2024"/>
    <s v="SUBGERENCIA TECNICA"/>
    <s v="MARIO FERNANDO RODRIGUEZ"/>
    <s v="SI"/>
  </r>
  <r>
    <s v="2024-0257"/>
    <s v="FUNCIONAMIENTO"/>
    <x v="0"/>
    <x v="2"/>
    <s v="ABRIL"/>
    <s v="EJECUTADO"/>
    <s v="NATURAL "/>
    <x v="166"/>
    <s v="24 de abril de 2024"/>
    <s v="23 de junio de 2024"/>
    <s v="SUBGERENCIA TECNICA"/>
    <s v="IVAN ARMANDO LEAL BAQUERO"/>
    <s v="SI"/>
  </r>
  <r>
    <s v="2024-0258"/>
    <s v="FUNCIONAMIENTO"/>
    <x v="0"/>
    <x v="2"/>
    <s v="ABRIL"/>
    <s v="EJECUTADO"/>
    <s v="NATURAL "/>
    <x v="102"/>
    <s v="23 de abril de 2024"/>
    <s v="22 de julio de 2024"/>
    <s v="OFICINA ASESORA JURIDICA"/>
    <s v="KAREN LIZETH CUCHIGAY ESLAVA"/>
    <s v="SI"/>
  </r>
  <r>
    <s v="2024-0259"/>
    <s v="23-017"/>
    <x v="0"/>
    <x v="8"/>
    <s v="ABRIL"/>
    <s v="EJECUTADO"/>
    <s v="JURÍDICA"/>
    <x v="167"/>
    <s v="24 de abril de 2024"/>
    <s v="23 de junio de 2024"/>
    <s v="SUBGERENCIA TECNICA"/>
    <s v="GEOVANNY REYES MUR"/>
    <s v="SI"/>
  </r>
  <r>
    <s v="2024-0260"/>
    <s v="FUNCIONAMIENTO"/>
    <x v="0"/>
    <x v="2"/>
    <s v="ABRIL"/>
    <s v="EJECUTADO"/>
    <s v="NATURAL "/>
    <x v="1"/>
    <s v="24 de abril de 2024"/>
    <s v="22 de junio de 2024"/>
    <s v="SUBGERENCIA ADMINISTRATIVA"/>
    <s v="ANGELA ANDREA FORERO "/>
    <s v="SI"/>
  </r>
  <r>
    <s v="2024-0261"/>
    <s v="FUNCIONAMIENTO"/>
    <x v="0"/>
    <x v="2"/>
    <s v="ABRIL"/>
    <s v="EJECUTADO"/>
    <s v="NATURAL "/>
    <x v="21"/>
    <s v="25 de abril de 2024"/>
    <s v="24 de mayo de 2024"/>
    <s v="SUBGERENCIA TECNICA"/>
    <s v="IVAN ARMANDO LEAL BAQUERO"/>
    <s v="SI"/>
  </r>
  <r>
    <s v="2024-0262"/>
    <s v="FUNCIONAMIENTO"/>
    <x v="0"/>
    <x v="2"/>
    <s v="ABRIL"/>
    <s v="EJECUTADO"/>
    <s v="NATURAL "/>
    <x v="168"/>
    <s v="25 de abril de 2024"/>
    <s v="24 de junio de 2024"/>
    <s v="OFICINA ASESORA JURIDICA"/>
    <s v="KAREN LIZETH CUCHIGAY ESLAVA"/>
    <s v="SI"/>
  </r>
  <r>
    <s v="2024-0263"/>
    <s v="FUNCIONAMIENTO"/>
    <x v="0"/>
    <x v="2"/>
    <s v="ABRIL"/>
    <s v="EJECUTADO"/>
    <s v="NATURAL "/>
    <x v="169"/>
    <s v="24 de abril de 2024"/>
    <s v="23 de julio de 2024"/>
    <s v="OFICINA ASESORA JURIDICA"/>
    <s v="KAREN LIZETH CUCHIGAY ESLAVA"/>
    <s v="SI"/>
  </r>
  <r>
    <s v="2024-0264"/>
    <s v="22-036"/>
    <x v="0"/>
    <x v="2"/>
    <s v="ABRIL"/>
    <s v="EJECUTADO"/>
    <s v="NATURAL "/>
    <x v="58"/>
    <s v="24 de abril de 2024"/>
    <s v="24 de octubre de 2024"/>
    <s v="SUBGERENCIA TECNICA"/>
    <s v="MARIO FERNANDO RODRIGUEZ"/>
    <s v="SI"/>
  </r>
  <r>
    <s v="2024-0265"/>
    <s v="FUNCIONAMIENTO"/>
    <x v="0"/>
    <x v="2"/>
    <s v="ABRIL"/>
    <s v="EJECUTADO"/>
    <s v="NATURAL "/>
    <x v="170"/>
    <s v="26 de abril de 2024"/>
    <s v="25 de octubre de 2024"/>
    <s v="SUBGERENCIA TECNICA"/>
    <s v="IVAN ARMANDO LEAL BAQUERO"/>
    <s v="SI"/>
  </r>
  <r>
    <s v="2024-0266"/>
    <s v="23-017"/>
    <x v="0"/>
    <x v="8"/>
    <s v="ABRIL"/>
    <s v="EN EJECUCIÓN"/>
    <s v="JURÍDICA"/>
    <x v="171"/>
    <d v="2024-06-21T00:00:00"/>
    <d v="2024-09-04T00:00:00"/>
    <s v="SUBGERENCIA TECNICA"/>
    <s v="GEOVANNY REYES MUR"/>
    <s v="SI"/>
  </r>
  <r>
    <s v="2024-0267"/>
    <s v="23-017"/>
    <x v="0"/>
    <x v="8"/>
    <s v="ABRIL"/>
    <s v="EJECUTADO"/>
    <s v="JURÍDICA"/>
    <x v="172"/>
    <s v="26 de abril de 2024"/>
    <s v="23 de junio de 2024"/>
    <s v="SUBGERENCIA TECNICA"/>
    <s v="GEOVANNY REYES MUR"/>
    <s v="SI"/>
  </r>
  <r>
    <s v="2024-0268"/>
    <s v="FUNCIONAMIENTO"/>
    <x v="0"/>
    <x v="2"/>
    <s v="ABRIL"/>
    <s v="EJECUTADO"/>
    <s v="NATURAL "/>
    <x v="101"/>
    <s v="25 de abril de 2024"/>
    <s v="24 de junio de 2024"/>
    <s v="SUBGERENCIA TECNICA"/>
    <s v="IVAN ARMANDO LEAL BAQUERO"/>
    <s v="SI"/>
  </r>
  <r>
    <s v="2024-0269"/>
    <s v="FUNCIONAMIENTO"/>
    <x v="0"/>
    <x v="2"/>
    <s v="MAYO"/>
    <s v="EJECUTADO"/>
    <s v="NATURAL "/>
    <x v="173"/>
    <s v="3 de mayo de 2024"/>
    <s v="1 de septiembre de 2024"/>
    <s v="SUBGERENCIA TECNICA"/>
    <s v="IVAN ARMANDO LEAL BAQUERO"/>
    <s v="SI"/>
  </r>
  <r>
    <s v="2024-0270"/>
    <s v="FUNCIONAMIENTO"/>
    <x v="0"/>
    <x v="3"/>
    <s v="MAYO"/>
    <s v="EJECUTADO"/>
    <s v="NATURAL "/>
    <x v="8"/>
    <s v="3 de mayo de 2024"/>
    <s v="2 de septiembre de 2024"/>
    <s v="SUBGERENCIA TECNICA"/>
    <s v="IVAN ARMANDO LEAL BAQUERO"/>
    <s v="SI"/>
  </r>
  <r>
    <s v="2024-0271"/>
    <s v="FUNCIONAMIENTO"/>
    <x v="0"/>
    <x v="6"/>
    <s v="MAYO"/>
    <s v="EN EJECUCIÓN"/>
    <s v="JURÍDICA"/>
    <x v="174"/>
    <s v="3 de mayo de 2024"/>
    <s v="31 de diciembre de 2024"/>
    <s v="SUBGERENCIA ADMINISTRATIVA"/>
    <s v="MIGUEL ANTONIO RAMIREZ_x000a_MARCELA RUEDA_x000a_AURA MARINA GUEVARA_x000a_YENI SILVA"/>
    <s v="SI"/>
  </r>
  <r>
    <s v="2024-0272"/>
    <s v="FUNCIONAMIENTO"/>
    <x v="0"/>
    <x v="2"/>
    <s v="MAYO"/>
    <s v="EJECUTADO"/>
    <s v="NATURAL "/>
    <x v="64"/>
    <d v="2024-05-08T00:00:00"/>
    <d v="2024-08-07T00:00:00"/>
    <s v="SUBGERENCIA TÉCNICA"/>
    <s v="SUBGERENTE TECNICO"/>
    <s v="SI"/>
  </r>
  <r>
    <s v="2024-0273"/>
    <s v="22-011"/>
    <x v="0"/>
    <x v="3"/>
    <s v="MAYO"/>
    <s v="EJECUTADO"/>
    <s v="NATURAL "/>
    <x v="175"/>
    <d v="2024-05-06T00:00:00"/>
    <d v="2024-08-31T00:00:00"/>
    <s v="SUBGERENCIA TÉCNICA"/>
    <s v="GERENTE DE PROYECTO"/>
    <s v="SI"/>
  </r>
  <r>
    <s v="2024-0274"/>
    <s v="23-017"/>
    <x v="0"/>
    <x v="8"/>
    <s v="MAYO"/>
    <s v="EJECUTADO"/>
    <s v="JURIDICA"/>
    <x v="176"/>
    <d v="2024-05-07T00:00:00"/>
    <d v="2024-06-23T00:00:00"/>
    <s v="SUBGERENCIA TÉCNICA"/>
    <s v="GERENTE DE PROYECTO"/>
    <s v="SI"/>
  </r>
  <r>
    <s v="2024-0275"/>
    <s v="FUNCIONAMIENTO"/>
    <x v="0"/>
    <x v="3"/>
    <s v="MAYO"/>
    <s v="EN EJECUCIÓN"/>
    <s v="NATURAL "/>
    <x v="177"/>
    <d v="2024-05-07T00:00:00"/>
    <d v="2024-12-31T00:00:00"/>
    <s v="SUBGERENCIA ADMINISTRATIVA Y FINANCIERA"/>
    <s v="SUBGRENTE ADMINISTRATIVO"/>
    <s v="SI"/>
  </r>
  <r>
    <s v="2024-0276"/>
    <s v="23-017"/>
    <x v="0"/>
    <x v="8"/>
    <s v="MAYO"/>
    <s v="EJECUTADO"/>
    <s v="JURIDICA"/>
    <x v="178"/>
    <d v="2024-05-08T00:00:00"/>
    <d v="2024-06-23T00:00:00"/>
    <s v="SUBGERENCIA TÉCNICA"/>
    <s v="GERENTE DE PROYECTO"/>
    <s v="SI"/>
  </r>
  <r>
    <s v="2024-0277"/>
    <s v="22-011"/>
    <x v="0"/>
    <x v="6"/>
    <s v="MAYO"/>
    <s v="EJECUTADO"/>
    <s v="JURÍDICA"/>
    <x v="179"/>
    <d v="2024-05-08T00:00:00"/>
    <d v="2024-08-08T00:00:00"/>
    <s v="SUBGERENCIA TÉCNICA"/>
    <s v="GERENTE DE PROYECTO"/>
    <s v="NO"/>
  </r>
  <r>
    <s v="2024-0278"/>
    <s v="FUNCIONAMIENTO"/>
    <x v="0"/>
    <x v="2"/>
    <s v="MAYO"/>
    <s v="EJECUTADO"/>
    <s v="NATURAL "/>
    <x v="86"/>
    <d v="2024-05-09T00:00:00"/>
    <d v="2024-08-08T00:00:00"/>
    <s v="OFICINA ASESORA JURÍDICA"/>
    <s v="JEFE OFICINA ASESORA JURIDICA"/>
    <s v="SI"/>
  </r>
  <r>
    <s v="2024-0279"/>
    <s v="FUNCIONAMIENTO"/>
    <x v="0"/>
    <x v="2"/>
    <s v="MAYO"/>
    <s v="EJECUTADO"/>
    <s v="NATURAL "/>
    <x v="78"/>
    <d v="2024-05-09T00:00:00"/>
    <d v="2024-10-08T00:00:00"/>
    <s v="OFICINA ASESORA JURÍDICA"/>
    <s v="JEFE OFICINA ASESORA JURIDICA"/>
    <s v="SI"/>
  </r>
  <r>
    <s v="2024-0280"/>
    <s v="24-006"/>
    <x v="0"/>
    <x v="2"/>
    <s v="MAYO"/>
    <s v="EJECUTADO"/>
    <s v="NATURAL "/>
    <x v="180"/>
    <d v="2024-05-10T00:00:00"/>
    <d v="2024-09-15T00:00:00"/>
    <s v="SUBGERENCIA TÉCNICA"/>
    <s v="GERENTE DE PROYECTO"/>
    <s v="SI"/>
  </r>
  <r>
    <s v="2024-0281"/>
    <s v="24-006"/>
    <x v="0"/>
    <x v="2"/>
    <s v="MAYO"/>
    <s v="EJECUTADO"/>
    <s v="NATURAL "/>
    <x v="180"/>
    <d v="2024-05-10T00:00:00"/>
    <d v="2024-09-15T00:00:00"/>
    <s v="SUBGERENCIA TÉCNICA"/>
    <s v="GERENTE DE PROYECTO"/>
    <s v="SI"/>
  </r>
  <r>
    <s v="2024-0282"/>
    <s v="24-006"/>
    <x v="0"/>
    <x v="2"/>
    <s v="MAYO"/>
    <s v="EJECUTADO"/>
    <s v="NATURAL "/>
    <x v="180"/>
    <d v="2024-05-10T00:00:00"/>
    <d v="2024-09-15T00:00:00"/>
    <s v="SUBGERENCIA TÉCNICA"/>
    <s v="GERENTE DE PROYECTO"/>
    <s v="SI"/>
  </r>
  <r>
    <s v="2024-0283"/>
    <s v="24-006"/>
    <x v="0"/>
    <x v="2"/>
    <s v="MAYO"/>
    <s v="EJECUTADO"/>
    <s v="NATURAL "/>
    <x v="180"/>
    <d v="2024-05-10T00:00:00"/>
    <d v="2024-09-15T00:00:00"/>
    <s v="SUBGERENCIA TÉCNICA"/>
    <s v="GERENTE DE PROYECTO"/>
    <s v="SI"/>
  </r>
  <r>
    <s v="2024-0284"/>
    <s v="21-011"/>
    <x v="0"/>
    <x v="3"/>
    <s v="MAYO"/>
    <s v="EJECUTADO"/>
    <s v="NATURAL "/>
    <x v="181"/>
    <d v="2024-05-10T00:00:00"/>
    <d v="2024-08-31T00:00:00"/>
    <s v="SUBGERENCIA TÉCNICA"/>
    <s v="GERENTE DE PROYECTO"/>
    <s v="SI"/>
  </r>
  <r>
    <s v="2024-0285"/>
    <s v="FUNCIONAMIENTO IPMC 002-2024"/>
    <x v="3"/>
    <x v="6"/>
    <s v="MAYO"/>
    <s v="EJECUTADO"/>
    <s v="JURÍDICA"/>
    <x v="182"/>
    <d v="2024-05-10T00:00:00"/>
    <d v="2024-08-19T00:00:00"/>
    <s v="ADMINISTRATIVA"/>
    <s v="PROFESIONAL DE TALENTO HUMANO"/>
    <s v="NO"/>
  </r>
  <r>
    <s v="2024-0285-A"/>
    <s v="23-017"/>
    <x v="0"/>
    <x v="2"/>
    <s v="MAYO"/>
    <s v="EJECUTADO"/>
    <s v="NO APLICATURAL "/>
    <x v="183"/>
    <d v="2024-05-10T00:00:00"/>
    <d v="2024-06-23T00:00:00"/>
    <s v="SUBGERENCIA TÉCNICA"/>
    <s v="GERENTE DE PROYECTO"/>
    <s v="SI"/>
  </r>
  <r>
    <s v="2024-0286"/>
    <s v="FUNCIONAMIENTO"/>
    <x v="0"/>
    <x v="2"/>
    <s v="MAYO"/>
    <s v="EJECUTADO"/>
    <s v="NATURAL "/>
    <x v="184"/>
    <d v="2024-05-13T00:00:00"/>
    <d v="2024-10-09T00:00:00"/>
    <s v="SUBGERENCIA TÉCNICA"/>
    <s v="SUBGERENTE TECNICO"/>
    <s v="SI"/>
  </r>
  <r>
    <s v="2024-0287"/>
    <s v="FUNCIONAMIENTO"/>
    <x v="0"/>
    <x v="2"/>
    <s v="MAYO"/>
    <s v="EN EJECUCIÓN"/>
    <s v="NATURAL "/>
    <x v="185"/>
    <d v="2024-05-14T00:00:00"/>
    <d v="2024-12-31T00:00:00"/>
    <s v="SUBGERENCIA ADMINISTRATIVA Y FINANCIERA"/>
    <s v="SUBGERENTE ADMINISTRATIVA"/>
    <s v="SI"/>
  </r>
  <r>
    <s v="2024-0288"/>
    <s v="FUNCIONAMIENTO"/>
    <x v="0"/>
    <x v="2"/>
    <s v="MAYO"/>
    <s v="EJECUTADO"/>
    <s v="NATURAL "/>
    <x v="74"/>
    <d v="2024-05-15T00:00:00"/>
    <d v="2024-07-14T00:00:00"/>
    <s v="OFICINA ASESORA JURÍDICA"/>
    <s v="JEFE OFICINA ASESORA JURIDICA"/>
    <s v="SI"/>
  </r>
  <r>
    <s v="2024-0289"/>
    <s v="24-008"/>
    <x v="0"/>
    <x v="2"/>
    <s v="MAYO"/>
    <s v="EN EJECUCIÓN"/>
    <s v="NATURAL "/>
    <x v="186"/>
    <d v="2024-05-20T00:00:00"/>
    <d v="2024-12-21T00:00:00"/>
    <s v="SUBGERENCIA TÉCNICA"/>
    <s v="GERENTE DE PROYECTO"/>
    <s v="SI"/>
  </r>
  <r>
    <s v="2024-0290"/>
    <s v="23-017"/>
    <x v="0"/>
    <x v="8"/>
    <s v="MAYO"/>
    <s v="EJECUTADO"/>
    <s v="NO APLICATURAL "/>
    <x v="187"/>
    <d v="2024-05-20T00:00:00"/>
    <d v="2024-06-23T00:00:00"/>
    <s v="SUBGERENCIA TÉCNICA"/>
    <s v="GERENTE DE PROYECTO"/>
    <s v="SI"/>
  </r>
  <r>
    <s v="2024-0291"/>
    <s v="24-006"/>
    <x v="0"/>
    <x v="6"/>
    <s v="MAYO"/>
    <s v="EJECUTADO"/>
    <s v="JURÍDICA"/>
    <x v="188"/>
    <d v="2024-05-21T00:00:00"/>
    <d v="2024-09-09T00:00:00"/>
    <s v="SUBGERENCIA TÉCNICA"/>
    <s v="GERENTE DE PROYECTO"/>
    <s v="SI"/>
  </r>
  <r>
    <s v="2024-0292"/>
    <s v="24-008"/>
    <x v="0"/>
    <x v="2"/>
    <s v="MAYO"/>
    <s v="EN EJECUCIÓN"/>
    <s v="NATURAL "/>
    <x v="166"/>
    <d v="2024-05-21T00:00:00"/>
    <d v="2024-12-21T00:00:00"/>
    <s v="SUBGERENCIA TÉCNICA"/>
    <s v="GERENTE DE PROYECTO"/>
    <s v="SI"/>
  </r>
  <r>
    <s v="2024-0293"/>
    <s v="FUNCIONAMIENTO (IPMC 003-2024)"/>
    <x v="2"/>
    <x v="6"/>
    <s v="MAYO"/>
    <s v="EJECUTADO"/>
    <s v="JURÍDICA"/>
    <x v="189"/>
    <d v="2024-05-27T00:00:00"/>
    <d v="2024-06-26T00:00:00"/>
    <s v="SUBGERENCIA TÉCNICA"/>
    <s v="GERENTE DE PROYECTO"/>
    <s v="SI"/>
  </r>
  <r>
    <s v="2024-0294"/>
    <s v="FUNCIONAMIENTO"/>
    <x v="0"/>
    <x v="3"/>
    <s v="MAYO"/>
    <s v="EJECUTADO"/>
    <s v="NO APLICATURAL "/>
    <x v="43"/>
    <d v="2024-05-22T00:00:00"/>
    <d v="2024-07-21T00:00:00"/>
    <s v="SUBGERENCIA TÉCNICA"/>
    <s v="SUBGERENTE TECNICO"/>
    <s v="SI"/>
  </r>
  <r>
    <s v="2024-0295"/>
    <s v="FUNCIONAMIENTO"/>
    <x v="0"/>
    <x v="2"/>
    <s v="MAYO"/>
    <s v="EN EJECUCIÓN"/>
    <s v="NATURAL "/>
    <x v="145"/>
    <d v="2024-05-22T00:00:00"/>
    <d v="2024-11-21T00:00:00"/>
    <s v="OFICINA ASESORA JURÍDICA"/>
    <s v="JEFE OFICINA ASESORA JURIDICA"/>
    <s v="SI"/>
  </r>
  <r>
    <s v="2024-0296"/>
    <s v="FUNCIONAMIENTO"/>
    <x v="0"/>
    <x v="2"/>
    <s v="MAYO"/>
    <s v="EN EJECUCIÓN"/>
    <s v="NATURAL "/>
    <x v="145"/>
    <d v="2024-05-23T00:00:00"/>
    <d v="2024-11-22T00:00:00"/>
    <s v="OFICINA ASESORA JURÍDICA"/>
    <s v="JEFE OFICINA ASESORA JURIDICA"/>
    <s v="SI"/>
  </r>
  <r>
    <s v="2024-0297"/>
    <s v="24-004"/>
    <x v="0"/>
    <x v="6"/>
    <s v="MAYO"/>
    <s v="EJECUTADO"/>
    <s v="JURÍDICA"/>
    <x v="4"/>
    <d v="2024-05-24T00:00:00"/>
    <d v="2024-05-31T00:00:00"/>
    <s v="SUBGERENCIA TÉCNICA"/>
    <s v="GERENTE DE PROYECTO"/>
    <s v="SI"/>
  </r>
  <r>
    <s v="2024-0298"/>
    <s v="23-017"/>
    <x v="0"/>
    <x v="3"/>
    <s v="MAYO"/>
    <s v="EJECUTADO"/>
    <s v="NO APLICATURAL "/>
    <x v="190"/>
    <d v="2024-05-24T00:00:00"/>
    <d v="2024-06-23T00:00:00"/>
    <s v="SUBGERENCIA TÉCNICA"/>
    <s v="GERENTE DE PROYECTO"/>
    <s v="SI"/>
  </r>
  <r>
    <s v="2024-0299"/>
    <s v="FUNCIONAMIENTO"/>
    <x v="0"/>
    <x v="3"/>
    <s v="MAYO"/>
    <s v="EJECUTADO"/>
    <s v="NATURAL "/>
    <x v="55"/>
    <d v="2024-05-24T00:00:00"/>
    <d v="2024-08-23T00:00:00"/>
    <s v="OFICINA ASESORA JURÍDICA"/>
    <s v="JEFE OFICINA ASESORA JURIDICA"/>
    <s v="SI"/>
  </r>
  <r>
    <s v="2024-0300"/>
    <s v="22-031"/>
    <x v="0"/>
    <x v="5"/>
    <s v="MAYO"/>
    <s v="EN EJECUCIÓN"/>
    <s v="JURÍDICA"/>
    <x v="58"/>
    <d v="2024-06-06T00:00:00"/>
    <d v="2024-12-06T00:00:00"/>
    <s v="SUBGERENCIA TÉCNICA"/>
    <s v="GERENTE DE PROYECTO"/>
    <s v="SI"/>
  </r>
  <r>
    <s v="2024-0301"/>
    <s v="FUNCIONAMIENTO"/>
    <x v="0"/>
    <x v="3"/>
    <s v="MAYO"/>
    <s v="EJECUTADO"/>
    <s v="NATURAL "/>
    <x v="191"/>
    <d v="2024-05-29T00:00:00"/>
    <d v="2024-08-28T00:00:00"/>
    <s v="SUBGERENCIA TÉCNICA"/>
    <s v="SUBGERENTE TECNICO"/>
    <s v="SI"/>
  </r>
  <r>
    <s v="2024-0302"/>
    <s v="23-017"/>
    <x v="0"/>
    <x v="3"/>
    <s v="MAYO"/>
    <s v="EJECUTADO"/>
    <s v="NO APLICATURAL "/>
    <x v="192"/>
    <d v="2024-05-28T00:00:00"/>
    <d v="2024-06-23T00:00:00"/>
    <s v="SUBGERENCIA TÉCNICA"/>
    <s v="GERENTE DE PROYECTO"/>
    <s v="SI"/>
  </r>
  <r>
    <s v="2024-0303"/>
    <s v="23-017"/>
    <x v="0"/>
    <x v="3"/>
    <s v="MAYO"/>
    <s v="EJECUTADO"/>
    <s v="NO APLICATURAL "/>
    <x v="192"/>
    <d v="2024-05-28T00:00:00"/>
    <d v="2024-06-23T00:00:00"/>
    <s v="SUBGERENCIA TÉCNICA"/>
    <s v="GERENTE DE PROYECTOS"/>
    <s v="SI"/>
  </r>
  <r>
    <s v="2024-0304"/>
    <s v="23-017"/>
    <x v="0"/>
    <x v="3"/>
    <s v="MAYO"/>
    <s v="EJECUTADO"/>
    <s v="NO APLICATURAL "/>
    <x v="192"/>
    <d v="2024-05-28T00:00:00"/>
    <d v="2024-06-23T00:00:00"/>
    <s v="SUBGERENCIA TÉCNICA"/>
    <s v="GERENTE DE PROYECTO"/>
    <s v="SI"/>
  </r>
  <r>
    <s v="2024-0305"/>
    <s v="23-017"/>
    <x v="0"/>
    <x v="3"/>
    <s v="MAYO"/>
    <s v="EJECUTADO"/>
    <s v="NATURAL"/>
    <x v="192"/>
    <d v="2024-05-28T00:00:00"/>
    <d v="2024-06-23T00:00:00"/>
    <s v="SUBGERENCIA TÉCNICA"/>
    <s v="GERENTE DE PROYECTO"/>
    <s v="SI"/>
  </r>
  <r>
    <s v="2024-0306"/>
    <s v="23-009"/>
    <x v="0"/>
    <x v="6"/>
    <s v="MAYO"/>
    <s v="EJECUTADO"/>
    <s v="JURÍDICA"/>
    <x v="193"/>
    <d v="2024-05-30T00:00:00"/>
    <d v="2024-07-28T00:00:00"/>
    <s v="SUBGERENCIA TÉCNICA"/>
    <s v="GERENTE DE PROYECTO"/>
    <s v="SI"/>
  </r>
  <r>
    <s v="2024-0307"/>
    <s v="24-008"/>
    <x v="0"/>
    <x v="6"/>
    <s v="MAYO"/>
    <s v="EN EJECUCIÓN"/>
    <s v="JURÍDICA"/>
    <x v="194"/>
    <d v="2024-05-31T00:00:00"/>
    <d v="2024-12-21T00:00:00"/>
    <s v="SUBGERENCIA TÉCNICA"/>
    <s v="GERENTE DE PROYECTO"/>
    <s v="SI"/>
  </r>
  <r>
    <s v="2024-0308"/>
    <s v="FUNCIONAMIENTO"/>
    <x v="0"/>
    <x v="3"/>
    <s v="JUNIO"/>
    <s v="EN EJECUCIÓN"/>
    <s v="NATURAL "/>
    <x v="41"/>
    <d v="2024-06-04T00:00:00"/>
    <d v="2024-12-03T00:00:00"/>
    <s v="OFICINA ASESORA JURÍDICA"/>
    <s v="JEFE OFICINA ASESORA JURIDICA"/>
    <s v="SI"/>
  </r>
  <r>
    <s v="2024-0309"/>
    <s v="23-020"/>
    <x v="0"/>
    <x v="2"/>
    <s v="JUNIO"/>
    <s v="EJECUTADO"/>
    <s v="NATURAL "/>
    <x v="195"/>
    <d v="2024-06-04T00:00:00"/>
    <d v="2024-08-30T00:00:00"/>
    <s v="SUBGERENCIA TÉCNICA"/>
    <s v="GERENTE DE PROYECTO"/>
    <s v="SI"/>
  </r>
  <r>
    <s v="2024-0310"/>
    <s v="FUNCIONAMIENTO"/>
    <x v="0"/>
    <x v="3"/>
    <s v="JUNIO"/>
    <s v="EJECUTADO"/>
    <s v="NATURAL "/>
    <x v="100"/>
    <d v="2024-06-06T00:00:00"/>
    <d v="2024-09-05T00:00:00"/>
    <s v="SUBGERENCIA TÉCNICA"/>
    <s v="SUBGERENTE TECNICO"/>
    <s v="SI"/>
  </r>
  <r>
    <s v="2024-0311"/>
    <s v="23-017"/>
    <x v="0"/>
    <x v="8"/>
    <s v="JUNIO"/>
    <s v="EJECUTADO"/>
    <s v="JURÍDICA"/>
    <x v="196"/>
    <d v="2024-06-05T00:00:00"/>
    <d v="2024-06-23T00:00:00"/>
    <s v="SUBGERENCIA TÉCNICA"/>
    <s v="GERENTE DE PROYECTO"/>
    <s v="SI"/>
  </r>
  <r>
    <s v="2024-0312"/>
    <s v="23-017"/>
    <x v="0"/>
    <x v="3"/>
    <s v="JUNIO"/>
    <s v="EJECUTADO"/>
    <s v="NO APLICATURAL "/>
    <x v="197"/>
    <d v="2024-06-05T00:00:00"/>
    <d v="2024-06-23T00:00:00"/>
    <s v="SUBGERENCIA TÉCNICA"/>
    <s v="GERENTE DE PROYECTO"/>
    <s v="SI"/>
  </r>
  <r>
    <s v="2024-0313"/>
    <s v="FUNCIONAMIENTO"/>
    <x v="0"/>
    <x v="3"/>
    <s v="JUNIO"/>
    <s v="EJECUTADO"/>
    <s v="NATURAL "/>
    <x v="1"/>
    <d v="2024-06-05T00:00:00"/>
    <d v="2024-10-04T00:00:00"/>
    <s v="SUBGERENCIA TÉCNICA"/>
    <s v="SUBGERENTE TECNICO"/>
    <s v="SI"/>
  </r>
  <r>
    <s v="2024-0314"/>
    <s v="24-008"/>
    <x v="0"/>
    <x v="5"/>
    <s v="JUNIO"/>
    <s v="EJECUTADO"/>
    <s v="JURÍDICA"/>
    <x v="198"/>
    <d v="2024-06-12T00:00:00"/>
    <d v="2024-10-12T00:00:00"/>
    <s v="SUBGERENCIA TÉCNICA"/>
    <s v="GERENTE DE PROYECTO"/>
    <s v="SI"/>
  </r>
  <r>
    <s v="2024-0315"/>
    <s v="FUNCIONAMIENTO"/>
    <x v="0"/>
    <x v="2"/>
    <s v="JUNIO"/>
    <s v="EJECUTADO"/>
    <s v="NATURAL "/>
    <x v="58"/>
    <d v="2024-06-11T00:00:00"/>
    <d v="2024-09-10T00:00:00"/>
    <s v="SUBGERENCIA TÉCNICA"/>
    <s v="SUBGERENTE TECNICO"/>
    <s v="SI"/>
  </r>
  <r>
    <s v="2024-0316"/>
    <s v="23-020"/>
    <x v="0"/>
    <x v="2"/>
    <s v="JUNIO"/>
    <s v="EJECUTADO"/>
    <s v="NATURAL "/>
    <x v="199"/>
    <d v="2024-06-07T00:00:00"/>
    <d v="2024-08-30T00:00:00"/>
    <s v="SUBGERENCIA TÉCNICA"/>
    <s v="GERENTE DE PROYECTO"/>
    <s v="SI"/>
  </r>
  <r>
    <s v="2024-0317"/>
    <s v="24-005"/>
    <x v="2"/>
    <x v="6"/>
    <s v="JUNIO"/>
    <s v="EJECUTADO"/>
    <s v="JURÍDICA"/>
    <x v="200"/>
    <d v="2024-06-12T00:00:00"/>
    <d v="2024-08-12T00:00:00"/>
    <s v="SUBGERENCIA TÉCNICA"/>
    <s v="GERENTE DE PROYECTO"/>
    <s v="SI"/>
  </r>
  <r>
    <s v="2024-0318"/>
    <s v="24-005"/>
    <x v="4"/>
    <x v="4"/>
    <s v="JUNIO"/>
    <s v="EJECUTADO"/>
    <s v="JURÍDICA"/>
    <x v="201"/>
    <d v="2024-06-13T00:00:00"/>
    <d v="2024-08-13T00:00:00"/>
    <s v="SUBGERENCIA TÉCNICA"/>
    <s v="GERENTE DE PROYECTO"/>
    <s v="SI"/>
  </r>
  <r>
    <s v="2024-0319"/>
    <s v="FUNCIONAMIENTO"/>
    <x v="0"/>
    <x v="2"/>
    <s v="JUNIO"/>
    <s v="EN EJECUCIÓN"/>
    <s v="NATURAL "/>
    <x v="202"/>
    <d v="2024-06-13T00:00:00"/>
    <d v="2024-12-12T00:00:00"/>
    <s v="SUBGERENCIA TÉCNICA"/>
    <s v="SUBGERENTE TECNICO"/>
    <s v="SI"/>
  </r>
  <r>
    <s v="2024-0320"/>
    <s v="FUNCIONAMIENTO"/>
    <x v="0"/>
    <x v="3"/>
    <s v="JUNIO"/>
    <s v="EN EJECUCIÓN"/>
    <s v="NATURAL "/>
    <x v="41"/>
    <d v="2024-06-14T00:00:00"/>
    <d v="2024-12-13T00:00:00"/>
    <s v="SUBGERENCIA TÉCNICA"/>
    <s v="SUBGERENTE TECNICO"/>
    <s v="SI"/>
  </r>
  <r>
    <s v="2024-0321"/>
    <s v="24-007"/>
    <x v="0"/>
    <x v="6"/>
    <s v="JUNIO"/>
    <s v="EJECUTADO"/>
    <s v="JURÍDICA"/>
    <x v="203"/>
    <d v="2024-06-17T00:00:00"/>
    <d v="2024-09-14T00:00:00"/>
    <s v="SUBGERENCIA TÉCNICA"/>
    <s v="GERENTE DE PROYECTO"/>
    <s v="SI"/>
  </r>
  <r>
    <s v="2024-0322"/>
    <s v="FUNCIONAMIENTO"/>
    <x v="0"/>
    <x v="2"/>
    <s v="JUNIO"/>
    <s v="EJECUTADO"/>
    <s v="NATURAL "/>
    <x v="96"/>
    <d v="2024-06-18T00:00:00"/>
    <d v="2024-09-17T00:00:00"/>
    <s v="SUBGERENCIA TÉCNICA"/>
    <s v="SUBGERENTE TECNICO"/>
    <s v="SI"/>
  </r>
  <r>
    <s v="2024-0323"/>
    <s v="23-021"/>
    <x v="0"/>
    <x v="2"/>
    <s v="JUNIO"/>
    <s v="EN EJECUCIÓN"/>
    <s v="NATURAL "/>
    <x v="204"/>
    <d v="2024-06-18T00:00:00"/>
    <d v="2024-11-30T00:00:00"/>
    <s v="SUBGERENCIA TÉCNICA"/>
    <s v="GERENTE DE PROYECTO"/>
    <s v="SI"/>
  </r>
  <r>
    <s v="2024-0324"/>
    <s v="23-021"/>
    <x v="0"/>
    <x v="2"/>
    <s v="JUNIO"/>
    <s v="EN EJECUCIÓN"/>
    <s v="NATURAL "/>
    <x v="204"/>
    <d v="2024-06-18T00:00:00"/>
    <d v="2024-11-30T00:00:00"/>
    <s v="SUBGERENCIA TÉCNICA"/>
    <s v="GERENTE DE PROYECTO"/>
    <s v="SI"/>
  </r>
  <r>
    <s v="2024-0325"/>
    <s v="24-007"/>
    <x v="0"/>
    <x v="6"/>
    <s v="JUNIO"/>
    <s v="EJECUTADO"/>
    <s v="JURÍDICA"/>
    <x v="205"/>
    <d v="2024-06-19T00:00:00"/>
    <d v="2024-09-12T00:00:00"/>
    <s v="SUBGERENCIA TÉCNICA"/>
    <s v="GERENTE DE PROYECTO"/>
    <s v="SI"/>
  </r>
  <r>
    <s v="2024-0326"/>
    <s v="23-020"/>
    <x v="0"/>
    <x v="3"/>
    <s v="JUNIO"/>
    <s v="EJECUTADO"/>
    <s v="NATURAL "/>
    <x v="206"/>
    <d v="2024-06-21T00:00:00"/>
    <d v="2024-08-30T00:00:00"/>
    <s v="SUBGERENCIA TÉCNICA"/>
    <s v="GERENTE DE PROYECTO"/>
    <s v="SI"/>
  </r>
  <r>
    <s v="2024-0327"/>
    <s v="23-037"/>
    <x v="4"/>
    <x v="4"/>
    <s v="JUNIO"/>
    <s v="EN EJECUCIÓN"/>
    <s v="JURÍDICA"/>
    <x v="207"/>
    <d v="2024-08-20T00:00:00"/>
    <d v="2024-11-19T00:00:00"/>
    <s v="SUBGERENCIA TÉCNICA"/>
    <s v="GERENTE DE PROYECTO"/>
    <s v="SI"/>
  </r>
  <r>
    <s v="2024-0328"/>
    <s v="24-011"/>
    <x v="4"/>
    <x v="6"/>
    <s v="JUNIO"/>
    <s v="EJECUTADO"/>
    <s v="JURÍDICA"/>
    <x v="208"/>
    <d v="2024-06-20T00:00:00"/>
    <d v="2024-09-15T00:00:00"/>
    <s v="SUBGERENCIA TÉCNICA"/>
    <s v="GERENTE DE PROYECTO"/>
    <s v="SI"/>
  </r>
  <r>
    <s v="2024-0329"/>
    <s v="24-007"/>
    <x v="0"/>
    <x v="6"/>
    <s v="JUNIO"/>
    <s v="EJECUTADO"/>
    <s v="JURÍDICA"/>
    <x v="209"/>
    <d v="2024-06-21T00:00:00"/>
    <d v="2024-09-15T00:00:00"/>
    <s v="SUBGERENCIA TÉCNICA"/>
    <s v="GERENTE DE PROYECTO"/>
    <s v="SI"/>
  </r>
  <r>
    <s v="2024-0330"/>
    <s v="FUNCIONAMIENTO"/>
    <x v="0"/>
    <x v="2"/>
    <s v="JUNIO"/>
    <s v="EN EJECUCIÓN"/>
    <s v="NATURAL "/>
    <x v="210"/>
    <d v="2024-06-20T00:00:00"/>
    <d v="2024-12-29T00:00:00"/>
    <s v="SUBGERENCIA TÉCNICA"/>
    <s v="SUBGERENTE TECNICO"/>
    <s v="SI"/>
  </r>
  <r>
    <s v="2024-0331"/>
    <s v="FUNCIONAMIENTO (ipmc-004-2024)"/>
    <x v="3"/>
    <x v="6"/>
    <s v="JUNIO"/>
    <s v="EN EJECUCIÓN"/>
    <s v="JURÍDICA"/>
    <x v="211"/>
    <d v="2024-06-27T00:00:00"/>
    <d v="2025-02-01T00:00:00"/>
    <s v="SUBGERENCIA TÉCNICA"/>
    <s v="PROFESIONA TALENTO HUMANO"/>
    <s v="SI"/>
  </r>
  <r>
    <s v="2024-0332"/>
    <s v="22-037 (CC-001-2024)"/>
    <x v="4"/>
    <x v="4"/>
    <s v="JUNIO"/>
    <s v="EJECUTADO"/>
    <s v="JURÍDICA"/>
    <x v="212"/>
    <d v="2024-07-25T00:00:00"/>
    <d v="2024-09-24T00:00:00"/>
    <s v="SUBGERENCIA TÉCNICA"/>
    <s v="GERENTE DE PROYECTO"/>
    <s v="SI"/>
  </r>
  <r>
    <s v="2024-0333"/>
    <s v="FUNCIONAMIENTO"/>
    <x v="0"/>
    <x v="2"/>
    <s v="JUNIO"/>
    <s v="EJECUTADO"/>
    <s v="NATURAL "/>
    <x v="213"/>
    <d v="2024-06-25T00:00:00"/>
    <d v="2024-09-24T00:00:00"/>
    <s v="SUBGERENCIA TÉCNICA"/>
    <s v="SUBGERENTE TECNICO"/>
    <s v="SI"/>
  </r>
  <r>
    <s v="2024-0334"/>
    <s v="FUNCIONAMIENTO"/>
    <x v="0"/>
    <x v="2"/>
    <s v="JUNIO"/>
    <s v="EN EJECUCIÓN"/>
    <s v="NATURAL "/>
    <x v="214"/>
    <d v="2024-06-25T00:00:00"/>
    <d v="2024-11-30T00:00:00"/>
    <s v="OFICINA ASESORA JURÍDICA"/>
    <s v="JEFE OFICINA ASESORA JURIDICA"/>
    <s v="SI"/>
  </r>
  <r>
    <s v="2024-0335"/>
    <s v="22-011"/>
    <x v="0"/>
    <x v="0"/>
    <s v="JUNIO"/>
    <s v="EJECUTADO"/>
    <s v="JURÍDICA"/>
    <x v="215"/>
    <d v="2024-06-28T00:00:00"/>
    <d v="2024-08-31T00:00:00"/>
    <s v="SUBGERENCIA TÉCNICA"/>
    <s v="GERENTE DE PROYECTO"/>
    <s v="SI"/>
  </r>
  <r>
    <s v="2024-0336"/>
    <s v="FUNCIONAMIENTO"/>
    <x v="0"/>
    <x v="9"/>
    <s v="JUNIO"/>
    <s v="EN EJECUCIÓN"/>
    <s v="JURÍDICA"/>
    <x v="216"/>
    <d v="2024-06-28T00:00:00"/>
    <d v="2024-12-31T00:00:00"/>
    <s v="SUBGERENCIA ADMINISTRATIVA Y FINANCIERA"/>
    <s v="PROFESIONA TALENTO HUMANO"/>
    <s v="NO"/>
  </r>
  <r>
    <s v="2024-0337"/>
    <s v="FUNCIONAMIENTO"/>
    <x v="0"/>
    <x v="2"/>
    <s v="JUNIO"/>
    <s v="EJECUTADO"/>
    <s v="NATURAL "/>
    <x v="217"/>
    <d v="2024-06-28T00:00:00"/>
    <d v="2024-07-27T00:00:00"/>
    <s v="SUBGERENCIA TÉCNICA"/>
    <s v="SUBGERENTE TECNICO"/>
    <s v="SI"/>
  </r>
  <r>
    <s v="2024-0338"/>
    <s v="24-007"/>
    <x v="0"/>
    <x v="6"/>
    <s v="JULIO"/>
    <s v="EJECUTADO"/>
    <s v="JURÍDICA"/>
    <x v="69"/>
    <d v="2024-07-03T00:00:00"/>
    <d v="2024-09-12T00:00:00"/>
    <s v="SUBGERENCIA TÉCNICA"/>
    <s v="GERENTE DE PROYECTO"/>
    <s v="SI"/>
  </r>
  <r>
    <s v="2024-0339"/>
    <s v="FUNCIONAMIENTO"/>
    <x v="0"/>
    <x v="2"/>
    <s v="JULIO"/>
    <s v="EJECUTADO"/>
    <s v="NATURAL "/>
    <x v="42"/>
    <d v="2024-07-04T00:00:00"/>
    <d v="2024-10-03T00:00:00"/>
    <s v="SUBGERENCIA TECNICA"/>
    <s v="SUBGERENTE TECNICO"/>
    <s v="SI"/>
  </r>
  <r>
    <s v="2024-0340"/>
    <s v="FUNCIONAMIENTO"/>
    <x v="0"/>
    <x v="2"/>
    <s v="JULIO"/>
    <s v="EJECUTADO"/>
    <s v="NATURAL "/>
    <x v="81"/>
    <d v="2024-07-08T00:00:00"/>
    <d v="2024-09-23T00:00:00"/>
    <s v="SUBGERENCIA TÉCNICA"/>
    <s v="SUBGERENTE TECNICO"/>
    <s v="SI"/>
  </r>
  <r>
    <s v="2024-0341"/>
    <s v="23-017"/>
    <x v="0"/>
    <x v="2"/>
    <s v="JULIO"/>
    <s v="EJECUTADO"/>
    <s v="NATURAL "/>
    <x v="218"/>
    <d v="2024-07-05T00:00:00"/>
    <d v="2024-10-05T00:00:00"/>
    <s v="SUBGERENCIA TÉCNICA"/>
    <s v="GERENTE DE PROYECTO"/>
    <s v="SI"/>
  </r>
  <r>
    <s v="2024-0342"/>
    <s v="23-017"/>
    <x v="0"/>
    <x v="2"/>
    <s v="JULIO"/>
    <s v="EJECUTADO"/>
    <s v="NATURAL "/>
    <x v="219"/>
    <d v="2024-07-08T00:00:00"/>
    <d v="2024-09-23T00:00:00"/>
    <s v="SUBGERENCIA TÉCNICA"/>
    <s v="GERENTE DE PROYECTO"/>
    <s v="SI"/>
  </r>
  <r>
    <s v="2024-0343"/>
    <s v="23-017"/>
    <x v="0"/>
    <x v="3"/>
    <s v="JULIO"/>
    <s v="EJECUTADO"/>
    <s v="NATURAL "/>
    <x v="220"/>
    <d v="2024-07-08T00:00:00"/>
    <d v="2024-09-23T00:00:00"/>
    <s v="SUBGERENCIA TÉCNICA"/>
    <s v="GERENTE DE PROYECTO"/>
    <s v="SI"/>
  </r>
  <r>
    <s v="2024-0344"/>
    <s v="FUNCIONAMIENTO"/>
    <x v="0"/>
    <x v="2"/>
    <s v="JULIO"/>
    <s v="EJECUTADO"/>
    <s v="NATURAL "/>
    <x v="221"/>
    <d v="2024-07-09T00:00:00"/>
    <d v="2024-09-08T00:00:00"/>
    <s v="SUBGERENCIA TÉCNICA"/>
    <s v="SUBGERENTE TECNICO"/>
    <s v="SI"/>
  </r>
  <r>
    <s v="2024-0345"/>
    <s v="FUNCIONAMIENTO"/>
    <x v="0"/>
    <x v="2"/>
    <s v="JULIO"/>
    <s v="EJECUTADO"/>
    <s v="NATURAL "/>
    <x v="98"/>
    <d v="2024-07-10T00:00:00"/>
    <d v="2024-10-09T00:00:00"/>
    <s v="SUBGERENCIA TÉCNICA"/>
    <s v="SUBGERENTE TECNICO"/>
    <s v="SI"/>
  </r>
  <r>
    <s v="2024-0346"/>
    <s v="FUNCIONAMIENTO"/>
    <x v="0"/>
    <x v="3"/>
    <s v="JULIO"/>
    <s v="EJECUTADO"/>
    <s v="NATURAL "/>
    <x v="64"/>
    <d v="2024-07-10T00:00:00"/>
    <d v="2024-10-09T00:00:00"/>
    <s v="SUBGERENCIA TÉCNICA"/>
    <s v="SUBGERENTE TECNICO"/>
    <s v="SI"/>
  </r>
  <r>
    <s v="2024-0347"/>
    <s v="FUNCIONAMIENTO"/>
    <x v="0"/>
    <x v="3"/>
    <s v="JULIO"/>
    <s v="EJECUTADO"/>
    <s v="NATURAL "/>
    <x v="11"/>
    <d v="2024-07-10T00:00:00"/>
    <d v="2024-10-09T00:00:00"/>
    <s v="SUBGERENCIA TÉCNICA"/>
    <s v="SUBGERENTE TECNICO"/>
    <s v="SI"/>
  </r>
  <r>
    <s v="2024-0348"/>
    <s v="FUNCIONAMIENTO"/>
    <x v="0"/>
    <x v="3"/>
    <s v="JULIO"/>
    <s v="EJECUTADO"/>
    <s v="NATURAL "/>
    <x v="222"/>
    <d v="2024-07-10T00:00:00"/>
    <d v="2024-09-09T00:00:00"/>
    <s v="SUBGERENCIA TÉCNICA"/>
    <s v="SUBGERENTE TECNICO"/>
    <s v="SI"/>
  </r>
  <r>
    <s v="2024-0349"/>
    <s v="FUNCIONAMIENTO"/>
    <x v="0"/>
    <x v="2"/>
    <s v="JULIO"/>
    <s v="EJECUTADO"/>
    <s v="NATURAL "/>
    <x v="1"/>
    <d v="2024-07-10T00:00:00"/>
    <d v="2024-10-09T00:00:00"/>
    <s v="SUBGERENCIA TÉCNICA"/>
    <s v="SUBGERENTE TECNICO"/>
    <s v="SI"/>
  </r>
  <r>
    <s v="2024-0350"/>
    <s v="FUNCIONAMIENTO"/>
    <x v="0"/>
    <x v="3"/>
    <s v="JULIO"/>
    <s v="EJECUTADO"/>
    <s v="NATURAL "/>
    <x v="223"/>
    <d v="2024-07-11T00:00:00"/>
    <d v="2024-09-10T00:00:00"/>
    <s v="SUBGERENCIA TÉCNICA"/>
    <s v="SUBGERENTE TECNICO"/>
    <s v="SI"/>
  </r>
  <r>
    <s v="2024-0351"/>
    <s v="24-002"/>
    <x v="0"/>
    <x v="6"/>
    <s v="JULIO"/>
    <s v="EJECUTADO"/>
    <s v="JURÍDICA"/>
    <x v="224"/>
    <d v="2024-07-14T00:00:00"/>
    <d v="2024-07-23T00:00:00"/>
    <s v="SUBGERENCIA TÉCNICA"/>
    <s v="GERENTE DE PROYECTO"/>
    <s v="SI"/>
  </r>
  <r>
    <s v="2024-0352"/>
    <s v="23-017"/>
    <x v="0"/>
    <x v="3"/>
    <s v="JULIO"/>
    <s v="EJECUTADO"/>
    <s v="NATURAL "/>
    <x v="225"/>
    <d v="2024-07-11T00:00:00"/>
    <d v="2024-09-24T00:00:00"/>
    <s v="SUBGERENCIA TÉCNICA"/>
    <s v="GERENTE DE PROYECTO"/>
    <s v="SI"/>
  </r>
  <r>
    <s v="2024-0353"/>
    <s v="23-017"/>
    <x v="0"/>
    <x v="3"/>
    <s v="JULIO"/>
    <s v="EJECUTADO"/>
    <s v="NATURAL "/>
    <x v="225"/>
    <d v="2024-07-11T00:00:00"/>
    <d v="2024-09-24T00:00:00"/>
    <s v="SUBGERENCIA TÉCNICA"/>
    <s v="GERENTE DE PROYECTO"/>
    <s v="SI"/>
  </r>
  <r>
    <s v="2024-0354"/>
    <s v="23-017"/>
    <x v="0"/>
    <x v="2"/>
    <s v="JULIO"/>
    <s v="EJECUTADO"/>
    <s v="NATURAL "/>
    <x v="226"/>
    <d v="2024-07-11T00:00:00"/>
    <d v="2024-09-30T00:00:00"/>
    <s v="SUBGERENCIA TÉCNICA"/>
    <s v="GERENTE DE PROYECTO"/>
    <s v="SI"/>
  </r>
  <r>
    <s v="2024-0355"/>
    <s v="23-017"/>
    <x v="0"/>
    <x v="2"/>
    <s v="JULIO"/>
    <s v="EJECUTADO"/>
    <s v="NATURAL "/>
    <x v="227"/>
    <d v="2024-07-11T00:00:00"/>
    <d v="2024-08-11T00:00:00"/>
    <s v="SUBGERENCIA TÉCNICA"/>
    <s v="GERENTE DE PROYECTO"/>
    <s v="SI"/>
  </r>
  <r>
    <s v="2024-0356"/>
    <s v="24-008"/>
    <x v="0"/>
    <x v="9"/>
    <s v="JULIO"/>
    <s v="EN EJECUCIÓN"/>
    <s v="JURÍDICA"/>
    <x v="228"/>
    <d v="2024-07-11T00:00:00"/>
    <d v="2024-12-31T00:00:00"/>
    <s v="SUBGERENCIA TÉCNICA"/>
    <s v="GERENTE DE PROYECTO"/>
    <s v="SI"/>
  </r>
  <r>
    <s v="2024-0357"/>
    <s v="FUNCIONAMIENTO"/>
    <x v="0"/>
    <x v="2"/>
    <s v="JULIO"/>
    <s v="EJECUTADO"/>
    <s v="NATURAL "/>
    <x v="197"/>
    <d v="2024-07-12T00:00:00"/>
    <d v="2024-07-26T00:00:00"/>
    <s v="SUBGERENCIA TÉCNICA"/>
    <s v="SUBGERENTE TECNICO"/>
    <s v="SI"/>
  </r>
  <r>
    <s v="2024-0358"/>
    <s v="FUNCIONAMIENTO"/>
    <x v="0"/>
    <x v="9"/>
    <s v="JULIO"/>
    <s v="EN EJECUCIÓN"/>
    <s v="JURÍDICA"/>
    <x v="229"/>
    <d v="2024-07-15T00:00:00"/>
    <d v="2024-12-31T00:00:00"/>
    <s v="SUBGERENCIA ADMINISTRATIVA Y FINANCIERA"/>
    <s v="Profesional Especializado de Talento Humano"/>
    <s v="NO"/>
  </r>
  <r>
    <s v="2024-0359"/>
    <s v="FUNCIONAMIENTO"/>
    <x v="0"/>
    <x v="2"/>
    <s v="JULIO"/>
    <s v="EN EJECUCIÓN"/>
    <s v="NATURAL "/>
    <x v="230"/>
    <d v="2024-07-16T00:00:00"/>
    <d v="2024-10-16T00:00:00"/>
    <s v="SUBGERENCIA TÉCNICA"/>
    <s v="SUBGERENTE TECNICO"/>
    <s v="SI"/>
  </r>
  <r>
    <s v="2024-0360"/>
    <s v="24-010"/>
    <x v="0"/>
    <x v="6"/>
    <s v="JULIO"/>
    <s v="EJECUTADO"/>
    <s v="JURÍDICA"/>
    <x v="231"/>
    <d v="2024-07-16T00:00:00"/>
    <d v="2024-11-16T00:00:00"/>
    <s v="SUBGERENCIA TECNICA"/>
    <s v="GERENTE DE PROYECTO"/>
    <s v="SI"/>
  </r>
  <r>
    <s v="2024-0361"/>
    <s v="24-012"/>
    <x v="0"/>
    <x v="0"/>
    <s v="JULIO"/>
    <s v="EJECUTADO"/>
    <s v="JURÍDICA"/>
    <x v="232"/>
    <d v="2024-07-16T00:00:00"/>
    <d v="2024-07-16T00:00:00"/>
    <s v="SUBGERENCIA TÉCNICA"/>
    <s v="GERENTE DE PROYECTO"/>
    <s v="SI"/>
  </r>
  <r>
    <s v="2024-0362"/>
    <s v="FUNCIONAMIENTO"/>
    <x v="0"/>
    <x v="2"/>
    <s v="JULIO"/>
    <s v="EN EJECUCIÓN"/>
    <s v="JURÍDICA"/>
    <x v="233"/>
    <d v="2024-07-18T00:00:00"/>
    <d v="2024-12-31T00:00:00"/>
    <s v="OFICINA ASESORA JURÍDICA"/>
    <s v="JEFE OFICINA ASESORA JURIDICA"/>
    <s v="SI"/>
  </r>
  <r>
    <s v="2024-0363"/>
    <s v="FUNCIONAMIENTO"/>
    <x v="0"/>
    <x v="2"/>
    <s v="JULIO"/>
    <s v="EN EJECUCIÓN"/>
    <s v="NATURAL "/>
    <x v="73"/>
    <d v="2024-07-17T00:00:00"/>
    <d v="2024-12-31T00:00:00"/>
    <s v="OFICINA ASESORA JURÍDICA"/>
    <s v="JEFE OFICINA ASESORA JURÍDICA"/>
    <s v="SI"/>
  </r>
  <r>
    <s v="2024-0364"/>
    <s v="FUNCIONAMIENTO"/>
    <x v="0"/>
    <x v="2"/>
    <s v="JULIO"/>
    <s v="EN EJECUCIÓN"/>
    <s v="NATURAL "/>
    <x v="234"/>
    <d v="2024-07-17T00:00:00"/>
    <d v="2024-12-31T00:00:00"/>
    <s v="OFICINA ASESORA JURÍDICA"/>
    <s v="JEFE OFICINA ASESORA JURÍDICA"/>
    <s v="SI"/>
  </r>
  <r>
    <s v="2024-0365"/>
    <s v="FUNCIONAMIENTO"/>
    <x v="0"/>
    <x v="2"/>
    <s v="JULIO"/>
    <s v="EN EJECUCIÓN"/>
    <s v="NATURAL "/>
    <x v="121"/>
    <d v="2024-07-18T00:00:00"/>
    <d v="2024-12-31T00:00:00"/>
    <s v="SUBGERENCIA TÉCNICA"/>
    <s v="SUBGERENTE TECNICO"/>
    <s v="SI"/>
  </r>
  <r>
    <s v="2024-0366"/>
    <s v="FUNCIONAMIENTO SAMC-SI-001-2024"/>
    <x v="5"/>
    <x v="10"/>
    <s v="JULIO"/>
    <s v="EN EJECUCIÓN"/>
    <s v="JURÍDICA"/>
    <x v="235"/>
    <d v="2024-07-19T00:00:00"/>
    <d v="2025-02-18T00:00:00"/>
    <s v="SUBGERENCIA ADMINISTRATIVA"/>
    <s v="SUBGERENTE ADMINISTRATIVO"/>
    <s v="SI"/>
  </r>
  <r>
    <s v="2024-0367"/>
    <s v="23-017"/>
    <x v="0"/>
    <x v="2"/>
    <s v="JULIO"/>
    <s v="EJECUTADO"/>
    <s v="NATURAL "/>
    <x v="236"/>
    <d v="2024-07-18T00:00:00"/>
    <d v="2024-09-23T00:00:00"/>
    <s v="SUBGERENCIA TÉCNICA"/>
    <s v="SUBGERENTE TECNICO"/>
    <s v="SI"/>
  </r>
  <r>
    <s v="2024-0368"/>
    <s v="23-017"/>
    <x v="0"/>
    <x v="2"/>
    <s v="JULIO"/>
    <s v="EJECUTADO"/>
    <s v="NATURAL "/>
    <x v="98"/>
    <d v="2024-07-18T00:00:00"/>
    <d v="2024-09-24T00:00:00"/>
    <s v="SUBGERENCIA TÉCNICA"/>
    <s v="GERENTE DE PROYECTO"/>
    <s v="SI"/>
  </r>
  <r>
    <s v="2024-0369"/>
    <s v="23-017"/>
    <x v="0"/>
    <x v="2"/>
    <s v="JULIO"/>
    <s v="EJECUTADO"/>
    <s v="NATURAL "/>
    <x v="237"/>
    <d v="2024-07-23T00:00:00"/>
    <d v="2024-08-25T00:00:00"/>
    <s v="SUBGERENCIA TÉCNICA"/>
    <s v="GERENTE DE PROYECTO"/>
    <s v="SI"/>
  </r>
  <r>
    <s v="2024-0370"/>
    <s v="FUNCIONAMIENTO"/>
    <x v="0"/>
    <x v="2"/>
    <s v="JULIO"/>
    <s v="EN EJECUCIÓN"/>
    <s v="NATURAL "/>
    <x v="238"/>
    <d v="2024-07-25T00:00:00"/>
    <d v="2024-11-24T00:00:00"/>
    <s v="SUBGERENCIA TÉCNICA"/>
    <s v="SUBGERENTE TECNICO"/>
    <s v="SI"/>
  </r>
  <r>
    <s v="2024-0371"/>
    <s v="FUNCIONAMIENTO"/>
    <x v="0"/>
    <x v="2"/>
    <s v="JULIO"/>
    <s v="EN EJECUCIÓN"/>
    <s v="NATURAL "/>
    <x v="239"/>
    <d v="2024-07-24T00:00:00"/>
    <d v="2024-12-31T00:00:00"/>
    <s v="OFICINA ASESORA JURÍDICA"/>
    <s v="JEFE OFICINA ASESORA JURÍDICA"/>
    <s v="SI"/>
  </r>
  <r>
    <s v="2024-0372"/>
    <s v="FUNCIONAMIENTO"/>
    <x v="0"/>
    <x v="2"/>
    <s v="JULIO"/>
    <s v="EN EJECUCIÓN"/>
    <s v="NATURAL "/>
    <x v="240"/>
    <d v="2024-07-24T00:00:00"/>
    <d v="2024-12-31T00:00:00"/>
    <s v="OFICINA ASESORA JURÍDICA"/>
    <s v="JEFE OFICINA ASESORA JURÍDICA"/>
    <s v="SI"/>
  </r>
  <r>
    <s v="2024-0373"/>
    <s v="23-017"/>
    <x v="0"/>
    <x v="5"/>
    <s v="JULIO"/>
    <s v="EJECUTADO"/>
    <s v="JURÍDICA"/>
    <x v="241"/>
    <d v="2024-07-26T00:00:00"/>
    <d v="2024-08-03T00:00:00"/>
    <s v="SUBGERENCIA TÉCNICA"/>
    <s v="SUBGERENTE TECNICO"/>
    <s v="SI"/>
  </r>
  <r>
    <s v="2024-0374"/>
    <s v="FUNCIONAMIENTO"/>
    <x v="0"/>
    <x v="2"/>
    <s v="JULIO"/>
    <s v="EJECUTADO"/>
    <s v="NATURAL"/>
    <x v="97"/>
    <d v="2024-07-29T00:00:00"/>
    <d v="2024-10-28T00:00:00"/>
    <s v="SUBGERENCIA TÉCNICA"/>
    <s v="SUBGERENTE TECNICO"/>
    <s v="SI"/>
  </r>
  <r>
    <s v="2024-0375"/>
    <s v="24-012"/>
    <x v="0"/>
    <x v="11"/>
    <s v="JULIO"/>
    <s v="EJECUTADO"/>
    <s v="JURÍDICA"/>
    <x v="242"/>
    <d v="2024-07-30T00:00:00"/>
    <d v="2024-10-31T00:00:00"/>
    <s v="OFICINA ASESORA JURÍDICA"/>
    <s v="GERENTE DE PROYECTO"/>
    <s v="SI"/>
  </r>
  <r>
    <s v="2024-0376"/>
    <s v="24-012"/>
    <x v="0"/>
    <x v="6"/>
    <s v="JULIO"/>
    <s v="EJECUTADO"/>
    <s v="JURÍDICA"/>
    <x v="243"/>
    <d v="2024-07-29T00:00:00"/>
    <d v="2024-12-30T00:00:00"/>
    <s v="OFICINA ASESORA JURÍDICA"/>
    <s v="GERENTE DE PROYECTO"/>
    <s v="SI"/>
  </r>
  <r>
    <s v="2024-0377"/>
    <s v="24-012"/>
    <x v="0"/>
    <x v="6"/>
    <s v="JULIO"/>
    <s v="EN EJECUCIÓN"/>
    <s v="JURÍDICA"/>
    <x v="244"/>
    <d v="2024-07-29T00:00:00"/>
    <d v="2024-12-30T00:00:00"/>
    <s v="OFICINA ASESORA JURÍDICA"/>
    <s v="GERENTE DE PROYECTO"/>
    <s v="SI"/>
  </r>
  <r>
    <s v="2024-0378"/>
    <s v="24-012"/>
    <x v="0"/>
    <x v="6"/>
    <s v="JULIO"/>
    <s v="EJECUTADO"/>
    <s v="JURÍDICA"/>
    <x v="245"/>
    <d v="2024-07-29T00:00:00"/>
    <d v="2024-09-13T00:00:00"/>
    <s v="SUBGERENCIA TÉCNICA"/>
    <s v="GERENTE DE PROYECTO"/>
    <s v="SI"/>
  </r>
  <r>
    <s v="2024-0379"/>
    <s v="23-017"/>
    <x v="0"/>
    <x v="2"/>
    <s v="JULIO"/>
    <s v="EJECUTADO"/>
    <s v="NATURAL"/>
    <x v="246"/>
    <d v="2024-07-29T00:00:00"/>
    <d v="2024-08-29T00:00:00"/>
    <s v="OFICINA ASESORA JURÍDICA"/>
    <s v="GERENTE DE PROYECTO"/>
    <s v="SI"/>
  </r>
  <r>
    <s v="2024-0380"/>
    <s v="FUNCIONAMIENTO"/>
    <x v="0"/>
    <x v="2"/>
    <s v="JULIO"/>
    <s v="EN EJECUCIÓN"/>
    <s v="JURÍDICA"/>
    <x v="247"/>
    <d v="2024-08-01T00:00:00"/>
    <d v="2024-12-31T00:00:00"/>
    <s v=" Subgerencia Administrativa y Financiera"/>
    <s v="SUBGERENTE ADMINISTRATIVA Y FINANCIERA"/>
    <s v="SI"/>
  </r>
  <r>
    <s v="2024-0381"/>
    <s v="FUNCIONAMIENTO"/>
    <x v="0"/>
    <x v="2"/>
    <s v="JULIO"/>
    <s v="EJECUTADO"/>
    <s v="NATURAL"/>
    <x v="248"/>
    <d v="2024-08-01T00:00:00"/>
    <d v="2024-10-21T00:00:00"/>
    <s v="SUBGERENCIA TÉCNICA"/>
    <s v="SUBGERENTE TECNICO"/>
    <s v="SI"/>
  </r>
  <r>
    <s v="2024-0382"/>
    <s v="23-017"/>
    <x v="0"/>
    <x v="2"/>
    <s v="JULIO"/>
    <s v="EJECUTADO"/>
    <s v="NATURAL"/>
    <x v="249"/>
    <d v="2024-08-01T00:00:00"/>
    <d v="2024-09-23T00:00:00"/>
    <s v="SUBGERENCIA TÉCNICA"/>
    <s v="GERENTE DE PROYECTO"/>
    <s v="SI"/>
  </r>
  <r>
    <s v="2024-0383"/>
    <s v="23-017"/>
    <x v="0"/>
    <x v="2"/>
    <s v="JULIO"/>
    <s v="EJECUTADO"/>
    <s v="NATURAL"/>
    <x v="249"/>
    <d v="2024-08-01T00:00:00"/>
    <d v="2024-09-23T00:00:00"/>
    <s v="SUBGERENCIA TÉCNICA"/>
    <s v="GERENTE DE PROYECTO"/>
    <s v="SI"/>
  </r>
  <r>
    <s v="2024-0384"/>
    <s v="23-017"/>
    <x v="0"/>
    <x v="2"/>
    <s v="JULIO"/>
    <s v="EJECUTADO"/>
    <s v="NATURAL"/>
    <x v="250"/>
    <d v="2024-08-01T00:00:00"/>
    <d v="2024-09-23T00:00:00"/>
    <s v="SUBGERENCIA TÉCNICA"/>
    <s v="SUBGERENTE TECNICO"/>
    <s v="SI"/>
  </r>
  <r>
    <s v="2024-0385"/>
    <s v="24-010"/>
    <x v="0"/>
    <x v="3"/>
    <s v="AGOSTO"/>
    <s v="EJECUTADO"/>
    <s v="NATURAL"/>
    <x v="251"/>
    <d v="2024-08-06T00:00:00"/>
    <d v="2024-08-30T00:00:00"/>
    <s v="SUBGERENCIA TÉCNICA"/>
    <s v="GERENTE DE PROYECTO"/>
    <s v="SI"/>
  </r>
  <r>
    <s v="2024-0386"/>
    <s v="24-010"/>
    <x v="0"/>
    <x v="2"/>
    <s v="AGOSTO"/>
    <s v="EN EJECUCIÓN"/>
    <s v="NATURAL"/>
    <x v="252"/>
    <d v="2024-08-08T00:00:00"/>
    <d v="2024-11-15T00:00:00"/>
    <s v="SUBGERENCIA TÉCNICA"/>
    <s v="GERENTE DE PROYECTO"/>
    <s v="SI"/>
  </r>
  <r>
    <s v="2024-0387"/>
    <s v="23-017"/>
    <x v="0"/>
    <x v="3"/>
    <s v="AGOSTO"/>
    <s v="EJECUTADO"/>
    <s v="NATURAL"/>
    <x v="253"/>
    <d v="2024-08-09T00:00:00"/>
    <d v="2024-09-23T00:00:00"/>
    <s v="SUBGERENCIA TÉCNICA"/>
    <s v="GERENTE DE PROYECTO"/>
    <s v="SI"/>
  </r>
  <r>
    <s v="2024-0388"/>
    <s v="23-017"/>
    <x v="0"/>
    <x v="3"/>
    <s v="AGOSTO"/>
    <s v="EJECUTADO"/>
    <s v="NATURAL"/>
    <x v="253"/>
    <d v="2024-08-13T00:00:00"/>
    <d v="2024-09-23T00:00:00"/>
    <s v="SUBGERENCIA TÉCNICA"/>
    <s v="GERENTE DE PROYECTO"/>
    <s v="SI"/>
  </r>
  <r>
    <s v="2024-0389"/>
    <s v="23-017"/>
    <x v="0"/>
    <x v="2"/>
    <s v="AGOSTO"/>
    <s v="EJECUTADO"/>
    <s v="NATURAL"/>
    <x v="78"/>
    <d v="2024-08-09T00:00:00"/>
    <d v="2024-09-13T00:00:00"/>
    <s v="SUBGERENCIA TÉCNICA"/>
    <s v="GERENTE DE PROYECTO"/>
    <s v="SI"/>
  </r>
  <r>
    <s v="2024-0390"/>
    <s v="FUNCIONAMIENTO"/>
    <x v="0"/>
    <x v="2"/>
    <s v="AGOSTO"/>
    <s v="EN EJECUCIÓN"/>
    <s v="NATURAL"/>
    <x v="254"/>
    <d v="2024-08-09T00:00:00"/>
    <d v="2024-12-30T00:00:00"/>
    <s v="OFICINA ASESORA JURÍDICA"/>
    <s v="JEFE OFICINA ASESORA JURIDICA"/>
    <s v="SI"/>
  </r>
  <r>
    <s v="2024-0391"/>
    <s v="FUNCIONAMIENTO"/>
    <x v="0"/>
    <x v="2"/>
    <s v="AGOSTO"/>
    <s v="EN EJECUCIÓN"/>
    <s v="NATURAL"/>
    <x v="255"/>
    <d v="2024-08-09T00:00:00"/>
    <d v="2024-12-30T00:00:00"/>
    <s v="OFICINA ASESORA JURÍDICA"/>
    <s v="JEFE OFICINA ASESORA JURIDICA"/>
    <s v="SI"/>
  </r>
  <r>
    <s v="2024-0392"/>
    <s v="23-017"/>
    <x v="0"/>
    <x v="2"/>
    <s v="AGOSTO"/>
    <s v="EJECUTADO"/>
    <s v="NATURAL"/>
    <x v="86"/>
    <d v="2024-08-14T00:00:00"/>
    <d v="2024-09-13T00:00:00"/>
    <s v="SUBGERENCIA TÉCNICA"/>
    <s v="GERENTE DEL PROYECTO "/>
    <s v="SI"/>
  </r>
  <r>
    <s v="2024-0393"/>
    <s v="23-017"/>
    <x v="0"/>
    <x v="2"/>
    <s v="AGOSTO"/>
    <s v="EJECUTADO"/>
    <s v="NATURAL"/>
    <x v="78"/>
    <d v="2024-08-09T00:00:00"/>
    <d v="2024-09-09T00:00:00"/>
    <s v="SUBGERENCIA TÉCNICA"/>
    <s v="GERENTE DE PROYECTO"/>
    <s v="SI"/>
  </r>
  <r>
    <s v="2024-0394"/>
    <s v="23-017"/>
    <x v="0"/>
    <x v="2"/>
    <s v="AGOSTO"/>
    <s v="EJECUTADO"/>
    <s v="NATURAL"/>
    <x v="78"/>
    <d v="2024-08-14T00:00:00"/>
    <d v="2024-09-13T00:00:00"/>
    <s v="SUBGERENCIA TÉCNICA"/>
    <s v="GERENTE DE PROYECTO"/>
    <s v="SI"/>
  </r>
  <r>
    <s v="2024-0395"/>
    <s v="23-021"/>
    <x v="0"/>
    <x v="11"/>
    <s v="AGOSTO"/>
    <s v="EJECUTADO"/>
    <s v="JURÍDICA"/>
    <x v="256"/>
    <d v="2024-08-14T00:00:00"/>
    <d v="2024-09-13T00:00:00"/>
    <s v="SUBGERENCIA TÉCNICA"/>
    <s v="GERENTE DE PROYECTO"/>
    <s v="SI"/>
  </r>
  <r>
    <s v="2024-0396"/>
    <s v="FUNCIONAMIENTO"/>
    <x v="0"/>
    <x v="3"/>
    <s v="AGOSTO"/>
    <s v="EJECUTADO"/>
    <s v="NATURAL"/>
    <x v="257"/>
    <d v="2024-08-15T00:00:00"/>
    <d v="2024-10-14T00:00:00"/>
    <s v="SUBGERENCIA TÉCNICA"/>
    <s v="SUBGERENTE TÉCNICO"/>
    <s v="SI"/>
  </r>
  <r>
    <s v="2024-0397"/>
    <s v="FUNCIONAMIENTO"/>
    <x v="0"/>
    <x v="2"/>
    <s v="AGOSTO"/>
    <s v="EJECUTADO"/>
    <s v="NATURAL"/>
    <x v="56"/>
    <d v="2024-08-21T00:00:00"/>
    <d v="2024-10-20T00:00:00"/>
    <s v="SUBGERENCIA TÉCNICA"/>
    <s v="SUBGERENTE TÉCNICO"/>
    <s v="SI"/>
  </r>
  <r>
    <s v="2024-0398"/>
    <s v="24-012"/>
    <x v="0"/>
    <x v="6"/>
    <s v="AGOSTO"/>
    <s v="EN EJECUCIÓN"/>
    <s v="JURÍDICA"/>
    <x v="258"/>
    <d v="2024-08-23T00:00:00"/>
    <d v="2024-12-31T00:00:00"/>
    <s v="SUBGERENCIA TÉCNICA"/>
    <s v="GERENTE DE PROYECTO"/>
    <s v="SI"/>
  </r>
  <r>
    <s v="2024-0399"/>
    <s v="FUNCIONAMIENTO"/>
    <x v="0"/>
    <x v="3"/>
    <s v="AGOSTO"/>
    <s v="EN EJECUCIÓN"/>
    <s v="NATURAL"/>
    <x v="8"/>
    <d v="2024-08-23T00:00:00"/>
    <d v="2024-12-01T00:00:00"/>
    <s v="SUBGERENCIA TECNICA"/>
    <s v="SUBGERENTE TÉCNICO"/>
    <s v="SI"/>
  </r>
  <r>
    <s v="2024-0400"/>
    <s v="24-017"/>
    <x v="0"/>
    <x v="0"/>
    <s v="AGOSTO"/>
    <s v="EJECUTADO"/>
    <s v="JURÍDICA"/>
    <x v="259"/>
    <d v="2024-08-24T00:00:00"/>
    <d v="2024-09-20T00:00:00"/>
    <s v="SUBGERENCIA TECNICA"/>
    <s v="GERENTE DE PROYECTO"/>
    <s v="SI"/>
  </r>
  <r>
    <s v="2024-0401"/>
    <s v="24-016"/>
    <x v="0"/>
    <x v="0"/>
    <s v="AGOSTO"/>
    <s v="EN EJECUCIÓN"/>
    <s v="JURÍDICA"/>
    <x v="260"/>
    <d v="2024-08-28T00:00:00"/>
    <d v="2024-11-26T00:00:00"/>
    <s v="SUBGERENCIA TECNICA"/>
    <s v="SUBGERENTE TÉCNICO"/>
    <s v="SI"/>
  </r>
  <r>
    <s v="2024-0402"/>
    <s v="FUNCIONAMIENTO"/>
    <x v="0"/>
    <x v="2"/>
    <s v="AGOSTO"/>
    <s v="EN EJECUCIÓN"/>
    <s v="NATURAL"/>
    <x v="261"/>
    <d v="2024-08-28T00:00:00"/>
    <d v="2024-12-31T00:00:00"/>
    <s v="SUBGERENCIA TECNICA"/>
    <s v="SUBGERENTE TÉCNICO"/>
    <s v="SI"/>
  </r>
  <r>
    <s v="2024-0403"/>
    <s v="FUNCIONAMIENTO"/>
    <x v="0"/>
    <x v="2"/>
    <s v="AGOSTO"/>
    <s v="EN EJECUCIÓN"/>
    <s v="NATURAL"/>
    <x v="96"/>
    <d v="2024-08-28T00:00:00"/>
    <d v="2024-11-27T00:00:00"/>
    <s v="SUBGERENCIA TECNICA"/>
    <s v="SUBGERENTE TÉCNICO"/>
    <s v="SI"/>
  </r>
  <r>
    <s v="2024-0404"/>
    <s v="24-012"/>
    <x v="0"/>
    <x v="2"/>
    <s v="AGOSTO"/>
    <s v="EN EJECUCIÓN"/>
    <s v="NATURAL"/>
    <x v="262"/>
    <d v="2024-08-29T00:00:00"/>
    <d v="2024-12-31T00:00:00"/>
    <s v="SUBGERENCIA TECNICA"/>
    <s v="GERENTE DEL PROYECTO"/>
    <s v="SI"/>
  </r>
  <r>
    <s v="2024-0405"/>
    <s v="FUNCIONAMIENTO"/>
    <x v="0"/>
    <x v="2"/>
    <s v="AGOSTO"/>
    <s v="EN EJECUCIÓN"/>
    <s v="NATURAL"/>
    <x v="263"/>
    <d v="2024-08-29T00:00:00"/>
    <d v="2024-12-31T00:00:00"/>
    <s v="SUBGERENCIA TECNICA"/>
    <s v="SUBGERENTE TÉCNICO"/>
    <s v="SI"/>
  </r>
  <r>
    <s v="2024-0406"/>
    <s v="FUNCIONAMIENTO"/>
    <x v="0"/>
    <x v="2"/>
    <s v="AGOSTO"/>
    <s v="EN EJECUCIÓN"/>
    <s v="NATURAL"/>
    <x v="264"/>
    <d v="2024-08-29T00:00:00"/>
    <d v="2024-09-28T00:00:00"/>
    <s v="SUBGERENCIA TECNICA"/>
    <s v="SUBGERENTE TÉCNICO"/>
    <s v="SI"/>
  </r>
  <r>
    <s v="2024-0407"/>
    <s v="24-013"/>
    <x v="0"/>
    <x v="6"/>
    <s v="AGOSTO"/>
    <s v="EN EJECUCIÓN"/>
    <s v="JURÍDICA"/>
    <x v="265"/>
    <d v="2024-09-03T00:00:00"/>
    <d v="2024-12-10T00:00:00"/>
    <s v="SUBGERENCIA TECNICA"/>
    <s v="GERENTE DE PROYECTO"/>
    <s v="SI"/>
  </r>
  <r>
    <s v="2024-0408"/>
    <s v="24-012"/>
    <x v="0"/>
    <x v="6"/>
    <s v="SEPTIEMBRE "/>
    <s v="EN EJECUCIÓN"/>
    <s v="JURÍDICA"/>
    <x v="266"/>
    <d v="2024-09-06T00:00:00"/>
    <d v="2024-12-31T00:00:00"/>
    <s v="SUBGERENCIA TECNICA"/>
    <s v="GERENTE DE PROYECTO"/>
    <s v="SI"/>
  </r>
  <r>
    <s v="2024-0409"/>
    <s v="FUNCIONAMIENTO"/>
    <x v="0"/>
    <x v="2"/>
    <s v="SEPTIEMBRE "/>
    <s v="EJECUTADO"/>
    <s v="NATURAL"/>
    <x v="264"/>
    <d v="2024-09-04T00:00:00"/>
    <d v="2024-10-03T00:00:00"/>
    <s v="SUBGERENCIA TECNICA"/>
    <s v="SUBGERENTE TÉCNICO"/>
    <s v="SI"/>
  </r>
  <r>
    <s v="2024-0410"/>
    <s v="24-012"/>
    <x v="0"/>
    <x v="6"/>
    <s v="SEPTIEMBRE "/>
    <s v="EN EJECUCIÓN"/>
    <s v="JURÍDICA"/>
    <x v="267"/>
    <d v="2024-09-06T00:00:00"/>
    <d v="2024-12-31T00:00:00"/>
    <s v="SUBGERENCIA TECNICA"/>
    <s v="GERENTE PROYECTO"/>
    <s v="SI"/>
  </r>
  <r>
    <s v="2024-0411"/>
    <s v="FUNCIONAMIENTO SAMC-002-2024"/>
    <x v="5"/>
    <x v="6"/>
    <s v="SEPTIEMBRE "/>
    <s v="EN EJECUCIÓN"/>
    <s v="JURÍDICA"/>
    <x v="268"/>
    <d v="2024-09-16T00:00:00"/>
    <d v="2025-03-15T00:00:00"/>
    <s v="SUBGERENCIA ADMINISTRATIVA"/>
    <s v="SUBGERENTE ADMINISTRATIVA"/>
    <s v="SI"/>
  </r>
  <r>
    <s v="2024-0412"/>
    <s v="FUNCIONAMIENTO"/>
    <x v="0"/>
    <x v="2"/>
    <s v="SEPTIEMBRE "/>
    <s v="EJECUTADO"/>
    <s v="NATURAL"/>
    <x v="264"/>
    <d v="2024-09-05T00:00:00"/>
    <d v="2024-10-04T00:00:00"/>
    <s v="SUBGERENCIA TECNICA"/>
    <s v="SUBGERENTE TÉCNICO"/>
    <s v="SI"/>
  </r>
  <r>
    <s v="2024-0413"/>
    <s v="FUNCIONAMIENTO (ORDEN DE COMPRA 132854)"/>
    <x v="1"/>
    <x v="5"/>
    <s v="SEPTIEMBRE "/>
    <s v="EN EJECUCIÓN"/>
    <s v="JURÍDICA"/>
    <x v="269"/>
    <d v="2024-09-15T00:00:00"/>
    <d v="2025-01-15T00:00:00"/>
    <s v="SUBGERENCIA ADMINISTRATIVA"/>
    <s v="SUBGERENTE ADMINITRATIVO"/>
    <s v="SI"/>
  </r>
  <r>
    <s v="2024-0414"/>
    <s v="24-012"/>
    <x v="0"/>
    <x v="6"/>
    <s v="SEPTIEMBRE "/>
    <s v="EN EJECUCIÓN"/>
    <s v="JURÍDICA"/>
    <x v="270"/>
    <d v="2024-09-06T00:00:00"/>
    <d v="2024-12-31T00:00:00"/>
    <s v="SUBGERENCIA TECNICA"/>
    <s v="GERENTE DE PROYECTO"/>
    <s v="SI"/>
  </r>
  <r>
    <s v="2024-0415"/>
    <s v="24-008"/>
    <x v="0"/>
    <x v="6"/>
    <s v="SEPTIEMBRE "/>
    <s v="EN EJECUCIÓN"/>
    <s v="JURÍDICA"/>
    <x v="271"/>
    <d v="2024-09-11T00:00:00"/>
    <d v="2024-12-21T00:00:00"/>
    <s v="SUBGERENCIA TECNICA"/>
    <s v="GERENTE DE PROYECTO"/>
    <s v="SI"/>
  </r>
  <r>
    <s v="2024-0416"/>
    <s v="24-012"/>
    <x v="0"/>
    <x v="6"/>
    <s v="SEPTIEMBRE "/>
    <s v="EN EJECUCIÓN"/>
    <s v="JURÍDICA"/>
    <x v="267"/>
    <d v="2024-09-13T00:00:00"/>
    <d v="2024-12-12T00:00:00"/>
    <s v="SUBGERENCIA TECNICA"/>
    <s v="GERENTE DE PROYECTO"/>
    <s v="SI"/>
  </r>
  <r>
    <s v="2024-0417"/>
    <s v="23-021"/>
    <x v="0"/>
    <x v="5"/>
    <s v="SEPTIEMBRE "/>
    <s v="EN EJECUCIÓN"/>
    <s v="JURÍDICA"/>
    <x v="272"/>
    <d v="2024-09-25T00:00:00"/>
    <d v="2024-12-15T00:00:00"/>
    <s v="SUBGERENCIA TECNICA"/>
    <s v="GERENTE D EPROYECTO"/>
    <s v="SI"/>
  </r>
  <r>
    <s v="2024-0418"/>
    <s v="FUNCIONAMIENTO"/>
    <x v="0"/>
    <x v="2"/>
    <s v="SEPTIEMBRE "/>
    <s v="EN EJECUCIÓN"/>
    <s v="NATURAL"/>
    <x v="273"/>
    <d v="2024-09-10T00:00:00"/>
    <d v="2024-12-31T00:00:00"/>
    <s v="OFICINA ASESORA JURÍDICA"/>
    <s v="JEFE OFICINA ASESORA JURIDICA"/>
    <s v="SI"/>
  </r>
  <r>
    <s v="2024-0419"/>
    <s v="FUNCIONAMIENTO (SAMC-003-2024"/>
    <x v="5"/>
    <x v="12"/>
    <s v="SEPTIEMBRE "/>
    <s v="EN EJECUCIÓN"/>
    <s v="JURÍDICA"/>
    <x v="274"/>
    <d v="2024-09-17T00:00:00"/>
    <d v="2026-03-08T00:00:00"/>
    <s v="SUBGERENCIA ADMINISTRATIVA"/>
    <s v="SUBGERENTE ADMINISTRATIVA"/>
    <s v="NO"/>
  </r>
  <r>
    <s v="2024-0420"/>
    <s v="24-019"/>
    <x v="0"/>
    <x v="0"/>
    <s v="SEPTIEMBRE "/>
    <s v="EJECUTADO"/>
    <s v="JURÍDICA"/>
    <x v="275"/>
    <d v="2024-09-11T00:00:00"/>
    <d v="2024-10-11T00:00:00"/>
    <s v="SUBGERENCIA TECNICA"/>
    <s v="GERENTE DE PROYECTO"/>
    <s v="SI"/>
  </r>
  <r>
    <s v="2024-0421"/>
    <s v="FUNCIONAMIENTO"/>
    <x v="0"/>
    <x v="2"/>
    <s v="SEPTIEMBRE "/>
    <s v="EN EJECUCIÓN"/>
    <s v="NATURAL"/>
    <x v="276"/>
    <d v="2024-09-10T00:00:00"/>
    <d v="2024-12-31T00:00:00"/>
    <s v="SUBGERENCIA TECNICA"/>
    <s v="SUBGERENTE TECNICO"/>
    <s v="SI"/>
  </r>
  <r>
    <s v="2024-0422"/>
    <s v="FUNCIONAMIENTO"/>
    <x v="0"/>
    <x v="2"/>
    <s v="SEPTIEMBRE "/>
    <s v="EN EJECUCIÓN"/>
    <s v="NATURAL"/>
    <x v="277"/>
    <d v="2024-09-11T00:00:00"/>
    <d v="2024-12-31T00:00:00"/>
    <s v="SUBGERENCIA TECNICA"/>
    <s v="SUBGERENTE TECNICO"/>
    <s v="SI"/>
  </r>
  <r>
    <s v="2024-0423"/>
    <s v="FUNCIONAMIENTO"/>
    <x v="0"/>
    <x v="3"/>
    <s v="SEPTIEMBRE "/>
    <s v="EJECUTADO"/>
    <s v="NATURAL"/>
    <x v="278"/>
    <d v="2024-09-13T00:00:00"/>
    <d v="2024-09-23T00:00:00"/>
    <s v="SUBGERENCIA TECNICA"/>
    <s v="SUBGERENTE TECNICO"/>
    <s v="SI"/>
  </r>
  <r>
    <s v="2024-0424"/>
    <s v="23-017"/>
    <x v="0"/>
    <x v="3"/>
    <s v="SEPTIEMBRE "/>
    <s v="EJECUTADO"/>
    <s v="NATURAL"/>
    <x v="279"/>
    <d v="2024-09-13T00:00:00"/>
    <d v="2024-09-23T00:00:00"/>
    <s v="SUBGERENCIA TECNICA"/>
    <s v="GERENTE DE PROYECTO"/>
    <s v="SI"/>
  </r>
  <r>
    <s v="2024-0425"/>
    <s v="24-012"/>
    <x v="0"/>
    <x v="6"/>
    <s v="SEPTIEMBRE "/>
    <s v="EN EJECUCIÓN"/>
    <s v="JURÍDICA"/>
    <x v="280"/>
    <d v="2024-09-16T00:00:00"/>
    <d v="2024-12-31T00:00:00"/>
    <s v="SUBGERENCIA TECNICA"/>
    <s v="GERENTE DE PROYECTO"/>
    <s v="SI"/>
  </r>
  <r>
    <s v="2024-0426"/>
    <s v="24-012"/>
    <x v="0"/>
    <x v="6"/>
    <s v="SEPTIEMBRE "/>
    <s v="EN EJECUCIÓN"/>
    <s v="JURÍDICA"/>
    <x v="281"/>
    <d v="2024-09-16T00:00:00"/>
    <d v="2024-11-30T00:00:00"/>
    <s v="SUBGERENCIA TECNICA"/>
    <s v="GERENTE DE PROYECTO"/>
    <s v="SI"/>
  </r>
  <r>
    <s v="2024-0427"/>
    <s v="24-012"/>
    <x v="0"/>
    <x v="6"/>
    <s v="SEPTIEMBRE "/>
    <s v="EN EJECUCIÓN"/>
    <s v="JURÍDICA"/>
    <x v="267"/>
    <d v="2024-09-17T00:00:00"/>
    <d v="2024-12-31T00:00:00"/>
    <s v="SUBGERENCIA TECNICA"/>
    <s v="GERENTE DE PROYECTO"/>
    <s v="SI"/>
  </r>
  <r>
    <s v="2024-0428"/>
    <s v="FUNCIONAMIENTO"/>
    <x v="0"/>
    <x v="3"/>
    <s v="SEPTIEMBRE "/>
    <s v="EN EJECUCIÓN"/>
    <s v="NATURAL"/>
    <x v="282"/>
    <d v="2024-09-13T00:00:00"/>
    <d v="2024-12-30T00:00:00"/>
    <s v="SUBGERENCIA TECNICA"/>
    <s v="SUBGERENTE TECNICO"/>
    <s v="SI"/>
  </r>
  <r>
    <s v="2024-0429"/>
    <s v="24-012"/>
    <x v="0"/>
    <x v="6"/>
    <s v="SEPTIEMBRE "/>
    <s v="EN EJECUCIÓN"/>
    <s v="JURÍDICA"/>
    <x v="283"/>
    <d v="2024-09-13T00:00:00"/>
    <d v="2024-12-31T00:00:00"/>
    <s v="SUBGERENCIA TECNICA"/>
    <s v="GERENTE DE PROYECTOS"/>
    <s v="SI"/>
  </r>
  <r>
    <s v="2024-0430"/>
    <s v="23-017"/>
    <x v="0"/>
    <x v="3"/>
    <s v="SEPTIEMBRE "/>
    <s v="EJECUTADO"/>
    <s v="NATURAL"/>
    <x v="284"/>
    <d v="2024-09-13T00:00:00"/>
    <d v="2024-09-23T00:00:00"/>
    <s v="SUBGERENCIA TECNICA"/>
    <s v="GERENTE DE PROYECTO"/>
    <s v="SI"/>
  </r>
  <r>
    <s v="2024-0431"/>
    <s v="24-016"/>
    <x v="0"/>
    <x v="5"/>
    <s v="SEPTIEMBRE "/>
    <s v="EN EJECUCIÓN"/>
    <s v="JURÍDICA"/>
    <x v="285"/>
    <d v="2024-09-18T00:00:00"/>
    <d v="2024-12-16T00:00:00"/>
    <s v="SUBGERENCIA TECNICA"/>
    <s v="GERENTE DE PROYECTO"/>
    <s v="SI"/>
  </r>
  <r>
    <s v="2024-0432"/>
    <s v="FUNCIONAMIENTO"/>
    <x v="0"/>
    <x v="2"/>
    <s v="SEPTIEMBRE "/>
    <s v="EN EJECUCIÓN"/>
    <s v="NATURAL"/>
    <x v="286"/>
    <d v="2024-09-16T00:00:00"/>
    <d v="2024-12-11T00:00:00"/>
    <s v="SUBGERENCIA TECNICA"/>
    <s v="SUBGERENTE TECNICO"/>
    <s v="SI"/>
  </r>
  <r>
    <s v="2024-0433"/>
    <s v="FUNCIONAMIENTO"/>
    <x v="0"/>
    <x v="2"/>
    <s v="SEPTIEMBRE "/>
    <s v="EN EJECUCIÓN"/>
    <s v="NATURAL"/>
    <x v="287"/>
    <d v="2024-09-16T00:00:00"/>
    <d v="2024-12-31T00:00:00"/>
    <s v="SUBGERENCIA ADMINISTRATIVA"/>
    <s v="SUBGERENTE ADMINISTRATIVA"/>
    <s v="SI"/>
  </r>
  <r>
    <s v="2024-0434"/>
    <s v="FUNCIONAMIENTO"/>
    <x v="0"/>
    <x v="3"/>
    <s v="SEPTIEMBRE "/>
    <s v="EN EJECUCIÓN"/>
    <s v="NATURAL"/>
    <x v="288"/>
    <d v="2024-09-18T00:00:00"/>
    <d v="2024-12-31T00:00:00"/>
    <s v="SUBGERENCIA ADMINISTRATIVA"/>
    <s v="TECNICO ADMINISTRATIVO DE ARCHIVO"/>
    <s v="SI"/>
  </r>
  <r>
    <s v="2024-0435"/>
    <s v="24-012"/>
    <x v="0"/>
    <x v="6"/>
    <s v="SEPTIEMBRE "/>
    <s v="EN EJECUCIÓN"/>
    <s v="JURÍDICA"/>
    <x v="258"/>
    <d v="2024-10-09T00:00:00"/>
    <d v="2024-12-31T00:00:00"/>
    <s v="SUBGERENCIA TECNICA"/>
    <s v="GERENTE DE PROYECTO"/>
    <s v="SI"/>
  </r>
  <r>
    <s v="2024-0436"/>
    <s v="FUNCIONAMIENTO"/>
    <x v="0"/>
    <x v="3"/>
    <s v="SEPTIEMBRE "/>
    <s v="EN EJECUCIÓN"/>
    <s v="NATURAL"/>
    <x v="289"/>
    <d v="2024-09-18T00:00:00"/>
    <d v="2024-12-31T00:00:00"/>
    <s v="SUBGERENCIA ADMINISTRATIVA"/>
    <s v="TECNICO ADMINISTRATIVO DE ARCHIVO"/>
    <s v="SI"/>
  </r>
  <r>
    <s v="2024-0437"/>
    <s v="24-008"/>
    <x v="0"/>
    <x v="6"/>
    <s v="SEPTIEMBRE "/>
    <s v="EN EJECUCIÓN"/>
    <s v="JURÍDICA"/>
    <x v="46"/>
    <d v="2024-09-20T00:00:00"/>
    <d v="2024-12-21T00:00:00"/>
    <s v="SUBGERENCIA TECNICA"/>
    <s v="GERENTE DE PROYECTO"/>
    <s v="SI"/>
  </r>
  <r>
    <s v="2024-0438"/>
    <s v="FUNCIONAMIENTO"/>
    <x v="0"/>
    <x v="2"/>
    <s v="SEPTIEMBRE "/>
    <s v="EN EJECUCIÓN"/>
    <s v="NATURAL"/>
    <x v="290"/>
    <d v="2024-09-19T00:00:00"/>
    <d v="2024-12-31T00:00:00"/>
    <s v="SUBGERENCIA TECNICA"/>
    <s v="SUBGERENTE TECNICO"/>
    <s v="SI"/>
  </r>
  <r>
    <s v="2024-0439"/>
    <s v="FUNCIONAMIENTO"/>
    <x v="0"/>
    <x v="2"/>
    <s v="SEPTIEMBRE "/>
    <s v="EN EJECUCIÓN"/>
    <s v="NATURAL"/>
    <x v="291"/>
    <d v="2024-09-20T00:00:00"/>
    <d v="2024-12-30T00:00:00"/>
    <s v="SUBGERENCIA TECNICA"/>
    <s v="SUBGERENTE TECNICO"/>
    <s v="SI"/>
  </r>
  <r>
    <s v="2024-0440"/>
    <s v="FUNCIONAMIENTO"/>
    <x v="0"/>
    <x v="2"/>
    <s v="SEPTIEMBRE "/>
    <s v="EN EJECUCIÓN"/>
    <s v="NATURAL"/>
    <x v="292"/>
    <d v="2024-09-20T00:00:00"/>
    <d v="2024-12-30T00:00:00"/>
    <s v="SUBGERENCIA TECNICA"/>
    <s v="SUBGERENTE TECNICO"/>
    <s v="SI"/>
  </r>
  <r>
    <s v="2024-0441"/>
    <s v="FUNCIONAMIENTO"/>
    <x v="0"/>
    <x v="3"/>
    <s v="SEPTIEMBRE "/>
    <s v="EN EJECUCIÓN"/>
    <s v="NATURAL"/>
    <x v="293"/>
    <d v="2024-09-23T00:00:00"/>
    <d v="2024-11-22T00:00:00"/>
    <s v="SUBGERENCIA TECNICA"/>
    <s v="SUBGERENTE TECNICO"/>
    <s v="SI"/>
  </r>
  <r>
    <s v="2024-0442"/>
    <s v="FUNCIONAMIENTO"/>
    <x v="0"/>
    <x v="2"/>
    <s v="SEPTIEMBRE "/>
    <s v="EN EJECUCIÓN"/>
    <s v="NATURAL"/>
    <x v="294"/>
    <d v="2024-09-23T00:00:00"/>
    <d v="2024-12-08T00:00:00"/>
    <s v="SUBGERENCIA TECNICA"/>
    <s v="SUBGERENTE TECNICO"/>
    <s v="SI"/>
  </r>
  <r>
    <s v="2024-0443"/>
    <s v="FUNCIONAMIENTO"/>
    <x v="0"/>
    <x v="2"/>
    <s v="SEPTIEMBRE "/>
    <s v="EN EJECUCIÓN"/>
    <s v="NATURAL"/>
    <x v="295"/>
    <d v="2024-09-24T00:00:00"/>
    <d v="2024-12-23T00:00:00"/>
    <s v="SUBGERENCIA TECNICA"/>
    <s v="SUBGERENTE TECNICO"/>
    <s v="SI"/>
  </r>
  <r>
    <s v="2024-0444"/>
    <s v="FUNCIONAMIENTO"/>
    <x v="0"/>
    <x v="2"/>
    <s v="SEPTIEMBRE "/>
    <s v="EN EJECUCIÓN"/>
    <s v="NATURAL"/>
    <x v="296"/>
    <d v="2024-09-24T00:00:00"/>
    <d v="2024-12-29T00:00:00"/>
    <s v="SUBGERENCIA ADMINISTRATIVA"/>
    <s v="SUBGERENTE ADMINISTRATIVA"/>
    <s v="SI"/>
  </r>
  <r>
    <s v="2024-0445"/>
    <s v="24-020"/>
    <x v="0"/>
    <x v="5"/>
    <s v="SEPTIEMBRE "/>
    <s v="EN EJECUCIÓN"/>
    <s v="JURÍDICA"/>
    <x v="297"/>
    <d v="2024-09-27T00:00:00"/>
    <d v="2024-12-31T00:00:00"/>
    <s v="SUBGERENCIA TECNICA"/>
    <s v="GERENTE DE PROYECTO"/>
    <s v="SI"/>
  </r>
  <r>
    <s v="2024-0446"/>
    <s v="FUNCIONAMIENTO"/>
    <x v="0"/>
    <x v="2"/>
    <s v="SEPTIEMBRE "/>
    <s v="EN EJECUCIÓN"/>
    <s v="NATURAL"/>
    <x v="298"/>
    <d v="2024-09-25T00:00:00"/>
    <d v="2024-12-31T00:00:00"/>
    <s v="SUBGERENCIA TECNICA"/>
    <s v="SUBGERENTE TECNICO"/>
    <s v="SI"/>
  </r>
  <r>
    <s v="2024-0447"/>
    <s v="FUNCIONAMIENTO"/>
    <x v="0"/>
    <x v="2"/>
    <s v="SEPTIEMBRE "/>
    <s v="EJECUTADO"/>
    <s v="NATURAL"/>
    <x v="299"/>
    <s v="NO SE EJECUTA"/>
    <s v="NA"/>
    <s v="SUBGERENCIA TECNICA"/>
    <s v="SUBGERENTE TECNICO"/>
    <s v="SI"/>
  </r>
  <r>
    <s v="2024-0448"/>
    <s v="FUNCIONAMIENTO"/>
    <x v="0"/>
    <x v="2"/>
    <s v="SEPTIEMBRE "/>
    <s v="EN EJECUCIÓN"/>
    <s v="NATURAL"/>
    <x v="300"/>
    <d v="2024-09-27T00:00:00"/>
    <d v="2024-12-30T00:00:00"/>
    <s v="SUBGERENCIA TECNICA"/>
    <s v="SUBGERENTE TECNICO"/>
    <s v="SI"/>
  </r>
  <r>
    <s v="2024-0449"/>
    <s v="FUNCIONAMIENTO"/>
    <x v="0"/>
    <x v="2"/>
    <s v="SEPTIEMBRE "/>
    <s v="EJECUTADO"/>
    <s v="NATURAL"/>
    <x v="1"/>
    <d v="2024-10-01T00:00:00"/>
    <d v="2024-11-30T00:00:00"/>
    <s v="SUBGERENCIA TECNICA"/>
    <s v="SUBGERENTE TECNICO"/>
    <s v="SI"/>
  </r>
  <r>
    <s v="2024-0450"/>
    <s v="FUNCIONAMIENTO"/>
    <x v="0"/>
    <x v="2"/>
    <s v="SEPTIEMBRE "/>
    <s v="EN EJECUCIÓN"/>
    <s v="NATURAL"/>
    <x v="78"/>
    <d v="2024-10-01T00:00:00"/>
    <d v="2024-12-31T00:00:00"/>
    <s v="SUBGERENCIA ADMINISTRATIVA"/>
    <s v="PROFESIONAL DE CONTABILIDAD "/>
    <s v="SI"/>
  </r>
  <r>
    <s v="2024-0451"/>
    <s v="FUNCIONAMIENTO"/>
    <x v="0"/>
    <x v="2"/>
    <s v="SEPTIEMBRE "/>
    <s v="EN EJECUCIÓN"/>
    <s v="NATURAL"/>
    <x v="301"/>
    <d v="2024-09-30T00:00:00"/>
    <d v="2024-11-29T00:00:00"/>
    <s v="SUBGERENCIA TECNICA"/>
    <s v="SUBGERENTE TECNICO"/>
    <s v="SI"/>
  </r>
  <r>
    <s v="2024-0452"/>
    <s v="FUNCIONAMIENTO"/>
    <x v="0"/>
    <x v="3"/>
    <s v="SEPTIEMBRE "/>
    <s v="EN EJECUCIÓN"/>
    <s v="NATURAL"/>
    <x v="302"/>
    <d v="2024-10-01T00:00:00"/>
    <d v="2024-11-30T00:00:00"/>
    <s v="SUBGERENCIA TECNICA"/>
    <s v="SUBGERENTE TECNICO"/>
    <s v="SI"/>
  </r>
  <r>
    <s v="2024-0453"/>
    <s v="FUNCIONAMIENTO"/>
    <x v="0"/>
    <x v="2"/>
    <s v="SEPTIEMBRE "/>
    <s v="EN EJECUCIÓN"/>
    <s v="NATURAL"/>
    <x v="303"/>
    <d v="2024-10-01T00:00:00"/>
    <d v="2024-12-30T00:00:00"/>
    <s v="SUBGERENCIA TECNICA"/>
    <s v="GERENTE DEL PROYECTO"/>
    <s v="SI"/>
  </r>
  <r>
    <s v="2024-0454"/>
    <s v="FUNCIONAMIENTO"/>
    <x v="0"/>
    <x v="2"/>
    <s v="OCTUBRE"/>
    <s v="EN EJECUCIÓN"/>
    <s v="NATURAL"/>
    <x v="166"/>
    <d v="2024-10-02T00:00:00"/>
    <d v="2024-12-31T00:00:00"/>
    <s v="OFICINA ASESORA JURÍDICA"/>
    <s v="JEFE OFICINA ASESORA JURÍDICA"/>
    <s v="SI"/>
  </r>
  <r>
    <s v="2024-0455"/>
    <s v="FUNCIONAMIENTO"/>
    <x v="0"/>
    <x v="2"/>
    <s v="OCTUBRE"/>
    <s v="EN EJECUCIÓN"/>
    <s v="NATURAL"/>
    <x v="169"/>
    <d v="2024-10-02T00:00:00"/>
    <d v="2024-12-30T00:00:00"/>
    <s v="ADMINISTRATIVA Y FINANCIERA"/>
    <s v="PROFESIONAL DE CONTABILIDAD"/>
    <s v="SI"/>
  </r>
  <r>
    <s v="2024-0456"/>
    <s v="FUNCIONAMIENTO"/>
    <x v="0"/>
    <x v="2"/>
    <s v="OCTUBRE"/>
    <s v="EJECUTADO"/>
    <s v="NATURAL"/>
    <x v="101"/>
    <d v="2024-10-02T00:00:00"/>
    <d v="2024-10-31T00:00:00"/>
    <s v="OFICINA DE CONTROL INTERNO"/>
    <s v="JEFE DE OFICINA"/>
    <s v="SI"/>
  </r>
  <r>
    <s v="2024-0457"/>
    <s v="24-010"/>
    <x v="0"/>
    <x v="2"/>
    <s v="OCTUBRE"/>
    <s v="EN EJECUCIÓN"/>
    <s v="NATURAL"/>
    <x v="304"/>
    <d v="2024-10-02T00:00:00"/>
    <d v="2024-12-11T00:00:00"/>
    <s v="SUBGERENCIA TECNICA"/>
    <s v="GERENTE DEL PROYECTO"/>
    <s v="SI"/>
  </r>
  <r>
    <s v="2024-0458"/>
    <s v="FUNCIONAMIENTO"/>
    <x v="0"/>
    <x v="2"/>
    <s v="OCTUBRE"/>
    <s v="EN EJECUCIÓN"/>
    <s v="NATURAL"/>
    <x v="305"/>
    <d v="2024-10-02T00:00:00"/>
    <d v="2025-01-31T00:00:00"/>
    <s v="SUBGERENCIA ADMINISTRATIVA"/>
    <s v="SUBGERENTE ADMINISTRATIVA Y FINANCIERA"/>
    <s v="SI"/>
  </r>
  <r>
    <s v="2024-0459"/>
    <s v="FUNCIONAMIENTO"/>
    <x v="0"/>
    <x v="2"/>
    <s v="OCTUBRE"/>
    <s v="EN EJECUCIÓN"/>
    <s v="NATURAL"/>
    <x v="102"/>
    <d v="2024-10-04T00:00:00"/>
    <d v="2024-12-03T00:00:00"/>
    <s v="SUBGERENCIA TECNICA"/>
    <s v="SUBGERENTE TECNICO"/>
    <s v="SI"/>
  </r>
  <r>
    <s v="2024-0460"/>
    <s v="FUNCIONAMIENTO"/>
    <x v="0"/>
    <x v="2"/>
    <s v="OCTUBRE"/>
    <s v="EN EJECUCIÓN"/>
    <s v="NATURAL"/>
    <x v="306"/>
    <d v="2024-10-04T00:00:00"/>
    <d v="2024-12-03T00:00:00"/>
    <s v="SUBGERENCIA TECNICA"/>
    <s v="SUBGERENTE TECNICO"/>
    <s v="SI"/>
  </r>
  <r>
    <s v="2024-0461"/>
    <s v="FUNCIONAMIENTO"/>
    <x v="0"/>
    <x v="2"/>
    <s v="OCTUBRE"/>
    <s v="EN EJECUCIÓN"/>
    <s v="NATURAL"/>
    <x v="307"/>
    <d v="2024-10-04T00:00:00"/>
    <d v="2024-12-30T00:00:00"/>
    <s v="SUBGERENCIA TECNICA"/>
    <s v="SUBGERENTE TECNICO"/>
    <s v="SI"/>
  </r>
  <r>
    <s v="2024-0462"/>
    <s v="24-022"/>
    <x v="0"/>
    <x v="6"/>
    <s v="OCTUBRE"/>
    <s v="EN EJECUCIÓN"/>
    <s v="JURÍDICA"/>
    <x v="308"/>
    <d v="2024-10-04T00:00:00"/>
    <d v="2024-11-03T00:00:00"/>
    <s v="SUBGERENCIA TECNICA"/>
    <s v="GERENTE DE PROYECTO"/>
    <s v="SI"/>
  </r>
  <r>
    <s v="2024-0463"/>
    <s v="FUNCIONAMIENTO"/>
    <x v="0"/>
    <x v="2"/>
    <s v="OCTUBRE"/>
    <s v="EN EJECUCIÓN"/>
    <s v="NATURAL"/>
    <x v="309"/>
    <d v="2024-10-04T00:00:00"/>
    <d v="2024-12-30T00:00:00"/>
    <s v="SUBGERENCIA ADMINISTRATIVA"/>
    <s v="SUBGERENTE ADMINISTRATIVA Y FINANCIERA"/>
    <s v="SI"/>
  </r>
  <r>
    <s v="2024-0464"/>
    <s v="FUNCIONAMIENTO"/>
    <x v="0"/>
    <x v="2"/>
    <s v="OCTUBRE"/>
    <s v="EN EJECUCIÓN"/>
    <s v="NATURAL"/>
    <x v="310"/>
    <d v="2024-10-04T00:00:00"/>
    <d v="2024-12-31T00:00:00"/>
    <s v="SUBGERENCIA TECNICA"/>
    <s v="SUBGERENTE TECNICO"/>
    <s v="SI"/>
  </r>
  <r>
    <s v="2024-0465"/>
    <s v="24-028"/>
    <x v="0"/>
    <x v="2"/>
    <s v="OCTUBRE"/>
    <s v="EN EJECUCIÓN"/>
    <s v="NATURAL"/>
    <x v="311"/>
    <d v="2024-10-09T00:00:00"/>
    <d v="2025-01-30T00:00:00"/>
    <s v="SUBGERENCIA TECNICA"/>
    <s v="GERENTE DE PROYECTO"/>
    <s v="SI"/>
  </r>
  <r>
    <s v="2024-0466"/>
    <s v="24-030"/>
    <x v="0"/>
    <x v="0"/>
    <s v="OCTUBRE"/>
    <s v="EN EJECUCIÓN"/>
    <s v="JURÍDICA"/>
    <x v="312"/>
    <d v="2024-10-04T00:00:00"/>
    <d v="2024-12-31T00:00:00"/>
    <s v="SUBGERENCIA TECNICA"/>
    <s v="GERENTE DE PROYECTO"/>
    <s v="SI"/>
  </r>
  <r>
    <s v="2024-0467"/>
    <s v="24-028"/>
    <x v="0"/>
    <x v="2"/>
    <s v="OCTUBRE"/>
    <s v="EN EJECUCIÓN"/>
    <s v="NATURAL"/>
    <x v="311"/>
    <d v="2024-10-10T00:00:00"/>
    <d v="2025-01-30T00:00:00"/>
    <s v="SUBGERENCIA TECNICA"/>
    <s v="GERENTE DE PROYECTO"/>
    <s v="SI"/>
  </r>
  <r>
    <s v="2024-0468"/>
    <s v="24-028"/>
    <x v="0"/>
    <x v="2"/>
    <s v="OCTUBRE"/>
    <s v="EN EJECUCIÓN"/>
    <s v="NATURAL"/>
    <x v="311"/>
    <d v="2024-10-09T00:00:00"/>
    <d v="2025-01-30T00:00:00"/>
    <s v="SUBGERENCIA TECNICA"/>
    <s v="GERENTE DE PROYECTO"/>
    <s v="SI"/>
  </r>
  <r>
    <s v="2024-0469"/>
    <s v="24-028"/>
    <x v="0"/>
    <x v="2"/>
    <s v="OCTUBRE"/>
    <s v="EN EJECUCIÓN"/>
    <s v="NATURAL"/>
    <x v="311"/>
    <m/>
    <d v="2025-01-30T00:00:00"/>
    <s v="SUBGERENCIA TECNICA"/>
    <s v="GERENTE DE PROYECTO"/>
    <s v="SI"/>
  </r>
  <r>
    <s v="2024-0470"/>
    <s v="24-028"/>
    <x v="0"/>
    <x v="2"/>
    <s v="OCTUBRE"/>
    <s v="EN EJECUCIÓN"/>
    <s v="NATURAL"/>
    <x v="313"/>
    <d v="2024-10-09T00:00:00"/>
    <d v="2025-01-30T00:00:00"/>
    <s v="SUBGERENCIA TECNICA"/>
    <s v="GERENTE DE PROYECTO"/>
    <s v="SI"/>
  </r>
  <r>
    <s v="2024-0471"/>
    <s v="24-028"/>
    <x v="0"/>
    <x v="2"/>
    <s v="OCTUBRE"/>
    <s v="EN EJECUCIÓN"/>
    <s v="NATURAL"/>
    <x v="314"/>
    <d v="2024-10-07T00:00:00"/>
    <d v="2025-01-30T00:00:00"/>
    <s v="SUBGERENCIA TECNICA"/>
    <s v="GERENTE DE PROYECTO"/>
    <s v="SI"/>
  </r>
  <r>
    <s v="2024-0472"/>
    <s v="24-028"/>
    <x v="0"/>
    <x v="2"/>
    <s v="OCTUBRE"/>
    <s v="EN EJECUCIÓN"/>
    <s v="NATURAL"/>
    <x v="314"/>
    <d v="2024-10-09T00:00:00"/>
    <d v="2025-01-30T00:00:00"/>
    <s v="SUBGERENCIA TECNICA"/>
    <s v="GERENTE DE PROYECTO"/>
    <s v="SI"/>
  </r>
  <r>
    <s v="2024-0473"/>
    <s v="24-028"/>
    <x v="0"/>
    <x v="2"/>
    <s v="OCTUBRE"/>
    <s v="EN EJECUCIÓN"/>
    <s v="NATURAL"/>
    <x v="314"/>
    <d v="2024-10-09T00:00:00"/>
    <d v="2025-01-30T00:00:00"/>
    <s v="SUBGERENCIA TECNICA"/>
    <s v="GERENTE DE PROYECTO"/>
    <s v="SI"/>
  </r>
  <r>
    <s v="2024-0474"/>
    <s v="24-028"/>
    <x v="0"/>
    <x v="2"/>
    <s v="OCTUBRE"/>
    <s v="EN EJECUCIÓN"/>
    <s v="NATURAL"/>
    <x v="314"/>
    <d v="2024-10-05T00:00:00"/>
    <d v="2025-01-30T00:00:00"/>
    <s v="SUBGERENCIA TECNICA"/>
    <s v="GERENTE DE PROYECTO"/>
    <s v="SI"/>
  </r>
  <r>
    <s v="2024-0475"/>
    <s v="24-028"/>
    <x v="0"/>
    <x v="2"/>
    <s v="OCTUBRE"/>
    <s v="EN EJECUCIÓN"/>
    <s v="NATURAL"/>
    <x v="314"/>
    <d v="2024-10-05T00:00:00"/>
    <d v="2025-01-30T00:00:00"/>
    <s v="SUBGERENCIA TECNICA"/>
    <s v="GERENTE DE PROYECTO"/>
    <s v="SI"/>
  </r>
  <r>
    <s v="2024-0476"/>
    <s v="24-028"/>
    <x v="0"/>
    <x v="2"/>
    <s v="OCTUBRE"/>
    <s v="EN EJECUCIÓN"/>
    <s v="NATURAL"/>
    <x v="314"/>
    <d v="2024-10-09T00:00:00"/>
    <d v="2025-01-30T00:00:00"/>
    <s v="SUBGERENCIA TECNICA"/>
    <s v="GERENTE DE PROYECTO"/>
    <s v="SI"/>
  </r>
  <r>
    <s v="2024-0477"/>
    <s v="24-028"/>
    <x v="0"/>
    <x v="2"/>
    <s v="OCTUBRE"/>
    <s v="EN EJECUCIÓN"/>
    <s v="NATURAL"/>
    <x v="314"/>
    <d v="2024-10-09T00:00:00"/>
    <d v="2025-01-30T00:00:00"/>
    <s v="SUBGERENCIA TECNICA"/>
    <s v="GERENTE DE PROYECTO"/>
    <s v="SI"/>
  </r>
  <r>
    <s v="2024-0478"/>
    <s v="24-028"/>
    <x v="0"/>
    <x v="2"/>
    <s v="OCTUBRE"/>
    <s v="EN EJECUCIÓN"/>
    <s v="NATURAL"/>
    <x v="314"/>
    <d v="2025-10-07T00:00:00"/>
    <d v="2025-01-30T00:00:00"/>
    <s v="SUBGERENCIA TECNICA"/>
    <s v="GERENTE DE PROYECTO"/>
    <s v="SI"/>
  </r>
  <r>
    <s v="2024-0479"/>
    <s v="23-020"/>
    <x v="0"/>
    <x v="11"/>
    <s v="OCTUBRE"/>
    <s v="EJECUTADO"/>
    <s v="JURÍDICA"/>
    <x v="315"/>
    <d v="2024-10-09T00:00:00"/>
    <d v="2024-10-31T00:00:00"/>
    <s v="SUBGERENCIA TECNICA"/>
    <s v="GERENTE DE PROYECTO"/>
    <s v="SI"/>
  </r>
  <r>
    <s v="2024-0480"/>
    <s v="FUNCIONAMIENTO (IPMC-005-2024)"/>
    <x v="2"/>
    <x v="5"/>
    <s v="OCTUBRE"/>
    <s v="EN EJECUCIÓN"/>
    <s v="JURÍDICA"/>
    <x v="46"/>
    <d v="2024-10-08T00:00:00"/>
    <d v="2024-12-31T00:00:00"/>
    <s v="SUBGERENCIA ADMINISTRATIVA Y FINANCIERA"/>
    <s v="SUBGERENTE ADMINISTRATIVA Y FINANCIERA"/>
    <s v="SI"/>
  </r>
  <r>
    <s v="2024-0481"/>
    <s v="24-028"/>
    <x v="0"/>
    <x v="2"/>
    <s v="OCTUBRE"/>
    <s v="EN EJECUCIÓN"/>
    <s v="NATURAL"/>
    <x v="316"/>
    <d v="2024-10-08T00:00:00"/>
    <d v="2025-01-30T00:00:00"/>
    <s v="SUBGERENCIA TECNICA"/>
    <s v="GERENTE DE PROYECTO"/>
    <s v="SI"/>
  </r>
  <r>
    <s v="2024-0482"/>
    <s v="24-021"/>
    <x v="0"/>
    <x v="2"/>
    <s v="OCTUBRE"/>
    <s v="EN EJECUCIÓN"/>
    <s v="NATURAL"/>
    <x v="145"/>
    <d v="2024-10-08T00:00:00"/>
    <d v="2025-04-08T00:00:00"/>
    <s v="SUBGERENCIA TECNICA"/>
    <s v="GERENTE DE PROYECTO"/>
    <s v="SI"/>
  </r>
  <r>
    <s v="2024-0483"/>
    <s v="24-020"/>
    <x v="0"/>
    <x v="13"/>
    <s v="OCTUBRE"/>
    <s v="EN EJECUCIÓN"/>
    <s v="JURÍDICA"/>
    <x v="3"/>
    <d v="2024-10-10T00:00:00"/>
    <d v="2024-12-31T00:00:00"/>
    <s v="SUBGERENCIA TECNICA"/>
    <s v="GERENTE DE PROYECTO"/>
    <s v="SI"/>
  </r>
  <r>
    <s v="2024-0484"/>
    <s v="24-020"/>
    <x v="0"/>
    <x v="14"/>
    <s v="OCTUBRE"/>
    <s v="EN EJECUCIÓN"/>
    <s v="JURÍDICA"/>
    <x v="317"/>
    <d v="2024-10-10T00:00:00"/>
    <d v="2024-12-31T00:00:00"/>
    <s v="SUBGERENCIA TECNICA"/>
    <s v="GERENTE DE PROYECTO"/>
    <s v="SI"/>
  </r>
  <r>
    <s v="2024-0485"/>
    <s v="24-023"/>
    <x v="0"/>
    <x v="2"/>
    <s v="OCTUBRE"/>
    <s v="EN EJECUCIÓN"/>
    <s v="NATURAL"/>
    <x v="318"/>
    <d v="2024-10-09T00:00:00"/>
    <d v="2024-12-31T00:00:00"/>
    <s v="SUBGERENCIA TECNICA"/>
    <s v="GERENTE DE PROYECTO"/>
    <s v="SI"/>
  </r>
  <r>
    <s v="2024-0486"/>
    <s v="23-021"/>
    <x v="0"/>
    <x v="2"/>
    <s v="OCTUBRE"/>
    <s v="EN EJECUCIÓN"/>
    <s v="NATURAL"/>
    <x v="319"/>
    <d v="2024-10-15T00:00:00"/>
    <d v="2024-11-13T00:00:00"/>
    <s v="SUBGERENCIA TECNICA"/>
    <s v="GERENTE DE PROYECTO"/>
    <s v="SI"/>
  </r>
  <r>
    <s v="2024-0487"/>
    <s v="FUNCIONAMIENTO"/>
    <x v="0"/>
    <x v="2"/>
    <s v="OCTUBRE"/>
    <s v="EN EJECUCIÓN"/>
    <s v="NATURAL"/>
    <x v="320"/>
    <d v="2024-10-09T00:00:00"/>
    <d v="2024-12-30T00:00:00"/>
    <s v="SUBGERENCIA ADMINSITRATIVA Y FINANCIERA"/>
    <s v="SUBGERENTE ADMINISTRATIVA Y FINANCIERA"/>
    <s v="SI"/>
  </r>
  <r>
    <s v="2024-0488"/>
    <s v="23-021"/>
    <x v="0"/>
    <x v="15"/>
    <s v="OCTUBRE"/>
    <s v="EJECUTADO"/>
    <s v="JURÍDICA"/>
    <x v="321"/>
    <d v="2024-10-11T00:00:00"/>
    <d v="2024-11-11T00:00:00"/>
    <s v="SUBGERENCIA TECNICA"/>
    <s v="GERENTE DEL PROYECTO"/>
    <s v="SI"/>
  </r>
  <r>
    <s v="2024-0489"/>
    <s v="24-031"/>
    <x v="0"/>
    <x v="6"/>
    <s v="OCTUBRE"/>
    <s v="EJECUTADO"/>
    <s v="JURÍDICA"/>
    <x v="28"/>
    <m/>
    <m/>
    <s v="SUBGERENCIA TECNICA"/>
    <s v="GERENTE DE PROYECTO"/>
    <s v="SI"/>
  </r>
  <r>
    <s v="2024-0490"/>
    <s v="24-029"/>
    <x v="0"/>
    <x v="0"/>
    <s v="OCTUBRE"/>
    <s v="EJECUTADO"/>
    <s v="JURÍDICA"/>
    <x v="322"/>
    <m/>
    <m/>
    <s v="SUBGERENCIA TECNICA"/>
    <s v="GERENTE DE PROYECTO"/>
    <s v="SI"/>
  </r>
  <r>
    <s v="2024-0491"/>
    <s v="FUNCIONAMIENTO"/>
    <x v="0"/>
    <x v="2"/>
    <s v="OCTUBRE"/>
    <s v="EN EJECUCIÓN"/>
    <s v="NATURAL"/>
    <x v="221"/>
    <d v="2024-10-11T00:00:00"/>
    <d v="2024-12-10T00:00:00"/>
    <s v="SUBGERENCIA TECNICA"/>
    <s v="SUBGERENTE TECNICO"/>
    <s v="SI"/>
  </r>
  <r>
    <s v="2024-0492"/>
    <s v="FUNCIONAMIENTO"/>
    <x v="0"/>
    <x v="2"/>
    <s v="OCTUBRE"/>
    <s v="EN EJECUCIÓN"/>
    <s v="NATURAL"/>
    <x v="56"/>
    <d v="2024-10-11T00:00:00"/>
    <d v="2024-12-10T00:00:00"/>
    <s v="SUBGERENCIA TECNICA"/>
    <s v="SUBGERENTE TECNICO"/>
    <s v="SI"/>
  </r>
  <r>
    <s v="2024-0493"/>
    <s v="FUNCIONAMIENTO"/>
    <x v="0"/>
    <x v="2"/>
    <s v="OCTUBRE"/>
    <s v="EN EJECUCIÓN"/>
    <s v="NATURAL"/>
    <x v="323"/>
    <d v="2024-12-15T00:00:00"/>
    <d v="2024-12-29T00:00:00"/>
    <s v="SUBGERENCIA TECNICA"/>
    <s v="SUBGERENTE TECNICO"/>
    <s v="SI"/>
  </r>
  <r>
    <s v="2024-0494"/>
    <s v="24-024"/>
    <x v="0"/>
    <x v="0"/>
    <s v="OCTUBRE"/>
    <s v="EN EJECUCIÓN"/>
    <s v="JURÍDICA"/>
    <x v="324"/>
    <d v="2024-10-21T00:00:00"/>
    <d v="2024-12-31T00:00:00"/>
    <s v="SUBGERENCIA TECNICA"/>
    <s v="GERENTE DE PROYECTO"/>
    <s v="SI"/>
  </r>
  <r>
    <s v="2024-0495"/>
    <s v="FUNCIONAMIENTO"/>
    <x v="0"/>
    <x v="2"/>
    <s v="OCTUBRE"/>
    <s v="EN EJECUCIÓN"/>
    <s v="NATURAL"/>
    <x v="325"/>
    <d v="2024-10-17T00:00:00"/>
    <d v="2024-12-30T00:00:00"/>
    <s v="SUBGERENCIA TECNICA"/>
    <s v="SUBGERENTE TECNICO"/>
    <s v="SI"/>
  </r>
  <r>
    <s v="2024-0496"/>
    <s v="24-026"/>
    <x v="0"/>
    <x v="0"/>
    <s v="OCTUBRE"/>
    <s v="EN EJECUCIÓN"/>
    <s v="JURÍDICA"/>
    <x v="326"/>
    <d v="2024-10-18T00:00:00"/>
    <d v="2024-12-31T00:00:00"/>
    <s v="SUBGERENCIA TECNICA"/>
    <s v="SUBGERENTE TECNICO"/>
    <s v="SI"/>
  </r>
  <r>
    <s v="2024-0497"/>
    <s v="24-022"/>
    <x v="0"/>
    <x v="6"/>
    <s v="OCTUBRE"/>
    <s v="EJECUTADO"/>
    <s v="JURÍDICA"/>
    <x v="327"/>
    <m/>
    <m/>
    <s v="SUBGERENCIA TECNICA"/>
    <s v="SUBGERENTE TECNICO"/>
    <s v="SI"/>
  </r>
  <r>
    <s v="2024-0498"/>
    <s v="24-023"/>
    <x v="0"/>
    <x v="2"/>
    <s v="OCTUBRE"/>
    <s v="EN EJECUCIÓN"/>
    <s v="NATURAL"/>
    <x v="328"/>
    <d v="2024-10-22T00:00:00"/>
    <d v="2024-12-31T00:00:00"/>
    <s v="SUBGERENCIA TECNICA"/>
    <s v="GERENTE DE PROYECTO"/>
    <s v="SI"/>
  </r>
  <r>
    <s v="2024-0499"/>
    <s v="24-022"/>
    <x v="0"/>
    <x v="0"/>
    <s v="OCTUBRE"/>
    <s v="EJECUTADO"/>
    <s v="JURÍDICA"/>
    <x v="329"/>
    <m/>
    <m/>
    <s v="SUBGERENCIA TECNICA"/>
    <s v="GERENTE DE PROYECTO"/>
    <s v="SI"/>
  </r>
  <r>
    <s v="2024-0500"/>
    <s v="24-023"/>
    <x v="0"/>
    <x v="5"/>
    <s v="OCTUBRE"/>
    <s v="EJECUTADO"/>
    <s v="JURÍDICA"/>
    <x v="330"/>
    <m/>
    <m/>
    <s v="SUBGERENCIA TECNICA"/>
    <s v="GERENTE DE PROYECTO"/>
    <s v="SI"/>
  </r>
  <r>
    <s v="2024-0501"/>
    <s v="FUNCIONAMIENTO"/>
    <x v="0"/>
    <x v="3"/>
    <s v="OCTUBRE"/>
    <s v="EN EJECUCIÓN"/>
    <s v="NATURAL"/>
    <x v="331"/>
    <d v="2024-10-23T00:00:00"/>
    <d v="2024-12-29T00:00:00"/>
    <s v="ADMINISTRATIVA Y FINANCIERA"/>
    <s v="CONTADOR FONDECUN"/>
    <s v="SI"/>
  </r>
  <r>
    <s v="2024-0502"/>
    <s v="24-031"/>
    <x v="0"/>
    <x v="2"/>
    <s v="OCTUBRE"/>
    <s v="EN EJECUCIÓN"/>
    <s v="NATURAL"/>
    <x v="78"/>
    <d v="2024-10-28T00:00:00"/>
    <d v="2024-12-29T00:00:00"/>
    <s v="SUBGERENCIA TECNICA"/>
    <s v="GERENTE DE PROYECTO"/>
    <s v="SI"/>
  </r>
  <r>
    <s v="2024-0503"/>
    <s v="24-022"/>
    <x v="0"/>
    <x v="6"/>
    <s v="OCTUBRE"/>
    <s v="EJECUTADO"/>
    <s v="JURÍDICA"/>
    <x v="332"/>
    <m/>
    <m/>
    <s v="SUBGERENCIA TECNICA"/>
    <s v="GERENTE DE PROYECTO"/>
    <s v="SI"/>
  </r>
  <r>
    <s v="2024-0504"/>
    <s v="FUNCIONAMIENTO"/>
    <x v="0"/>
    <x v="2"/>
    <s v="OCTUBRE"/>
    <s v="EN EJECUCIÓN"/>
    <s v="NATURAL"/>
    <x v="333"/>
    <d v="2024-10-25T00:00:00"/>
    <d v="2024-12-31T00:00:00"/>
    <s v="SUBGERENCIA TECNICA"/>
    <s v="SUBGERENTE TECNICO"/>
    <s v="SI"/>
  </r>
  <r>
    <s v="2024-0505"/>
    <s v="24-022"/>
    <x v="0"/>
    <x v="6"/>
    <s v="OCTUBRE"/>
    <s v="EJECUTADO"/>
    <s v="JURÍDICA"/>
    <x v="334"/>
    <m/>
    <m/>
    <s v="SUBGERENCIA TECNICA"/>
    <s v="SUBGERENTE TECNICO"/>
    <s v="SI"/>
  </r>
  <r>
    <s v="2024-0506"/>
    <s v="FUNCIONAMIENTO"/>
    <x v="0"/>
    <x v="3"/>
    <s v="OCTUBRE"/>
    <s v="EN EJECUCIÓN"/>
    <s v="NATURAL"/>
    <x v="335"/>
    <d v="2024-10-25T00:00:00"/>
    <d v="2024-12-31T00:00:00"/>
    <s v="SUBGERENCIA TECNICA"/>
    <s v="SUBGERENTE TECNICO"/>
    <s v="SI"/>
  </r>
  <r>
    <s v="2024-0507"/>
    <s v="FUNCIONAMIENTO"/>
    <x v="0"/>
    <x v="3"/>
    <s v="OCTUBRE"/>
    <s v="EN EJECUCIÓN"/>
    <s v="NATURAL"/>
    <x v="336"/>
    <d v="2024-10-28T00:00:00"/>
    <d v="2024-12-31T00:00:00"/>
    <s v="SUBGERENCIA TECNICA"/>
    <s v="SUBGERENTE TECNICO"/>
    <s v="SI"/>
  </r>
  <r>
    <s v="2024-0508"/>
    <s v="24-024"/>
    <x v="0"/>
    <x v="2"/>
    <s v="OCTUBRE"/>
    <s v="EN EJECUCIÓN"/>
    <s v="NATURAL"/>
    <x v="337"/>
    <d v="2024-10-28T00:00:00"/>
    <d v="2024-12-31T00:00:00"/>
    <s v="SUBGERENCIA TECNICA"/>
    <s v="GERENTE DE PROYECTO"/>
    <s v="SI"/>
  </r>
  <r>
    <s v="2024-0509"/>
    <s v="24-029"/>
    <x v="0"/>
    <x v="6"/>
    <s v="OCTUBRE"/>
    <s v="EJECUTADO"/>
    <s v="JURÍDICA"/>
    <x v="338"/>
    <m/>
    <m/>
    <s v="SUBGERENCIA TECNICA"/>
    <s v="GERENTE DE PROYECTO"/>
    <s v="SI"/>
  </r>
  <r>
    <s v="2024-0510"/>
    <s v="24-022"/>
    <x v="0"/>
    <x v="15"/>
    <s v="OCTUBRE"/>
    <s v="EJECUTADO"/>
    <s v="JURÍDICA"/>
    <x v="339"/>
    <m/>
    <m/>
    <s v="SUBGERENCIA TECNICA"/>
    <s v="GERENTE DE PROYECTO"/>
    <s v="SI"/>
  </r>
  <r>
    <s v="2024-0511"/>
    <s v="24-033"/>
    <x v="0"/>
    <x v="16"/>
    <s v="OCTUBRE"/>
    <s v="EJECUTADO"/>
    <s v="JURÍDICA"/>
    <x v="340"/>
    <m/>
    <m/>
    <s v="SUBGERENCIA TECNICA"/>
    <s v="GERENTE DE PROYECTO"/>
    <s v="SI"/>
  </r>
  <r>
    <s v="2024-0512"/>
    <s v="24-028"/>
    <x v="0"/>
    <x v="6"/>
    <s v="OCTUBRE"/>
    <s v="EJECUTADO"/>
    <s v="JURÍDICA"/>
    <x v="341"/>
    <m/>
    <m/>
    <s v="SUBGERENCIA TECNICA"/>
    <s v="GERENTE DE PROYECTO"/>
    <s v="SI"/>
  </r>
  <r>
    <s v="2024-0513"/>
    <s v="FUNCIONAMIENTO"/>
    <x v="0"/>
    <x v="3"/>
    <s v="OCTUBRE"/>
    <s v="EN EJECUCIÓN"/>
    <s v="NATURAL"/>
    <x v="342"/>
    <d v="2014-10-29T00:00:00"/>
    <d v="2024-12-28T00:00:00"/>
    <s v="SUBGERENCIA TECNICA"/>
    <s v="SUBGERENTE TECNICO"/>
    <s v="SI"/>
  </r>
  <r>
    <s v="2024-0514"/>
    <s v="24-031"/>
    <x v="0"/>
    <x v="2"/>
    <s v="OCTUBRE"/>
    <s v="EN EJECUCIÓN"/>
    <s v="NATURAL"/>
    <x v="4"/>
    <d v="2024-10-31T00:00:00"/>
    <d v="2024-12-29T00:00:00"/>
    <s v="SUBGERENCIA TECNICA"/>
    <s v="GERENTE DE PROYECTO"/>
    <s v="SI"/>
  </r>
  <r>
    <s v="2024-0515"/>
    <s v="24-031"/>
    <x v="0"/>
    <x v="2"/>
    <s v="OCTUBRE"/>
    <s v="EN EJECUCIÓN"/>
    <s v="NATURAL"/>
    <x v="4"/>
    <d v="2024-10-31T00:00:00"/>
    <d v="2024-12-29T00:00:00"/>
    <s v="SUBGERENCIA TECNICA"/>
    <s v="GERENTE DE PROYECTO"/>
    <s v="SI"/>
  </r>
  <r>
    <s v="2024-0516"/>
    <s v="FUNCIONAMIENTO"/>
    <x v="0"/>
    <x v="3"/>
    <s v="OCTUBRE"/>
    <s v="EN EJECUCIÓN"/>
    <s v="NATURAL"/>
    <x v="279"/>
    <d v="2024-10-30T00:00:00"/>
    <d v="2024-11-29T00:00:00"/>
    <s v="SUBGERENCIA TECNICA"/>
    <s v="SUBGERENTE TECNICO"/>
    <s v="SI"/>
  </r>
  <r>
    <s v="2024-0517"/>
    <s v="24-031"/>
    <x v="0"/>
    <x v="2"/>
    <s v="OCTUBRE"/>
    <s v="EN EJECUCIÓN"/>
    <s v="NATURAL"/>
    <x v="4"/>
    <d v="2024-10-30T00:00:00"/>
    <d v="2024-12-29T00:00:00"/>
    <s v="SUBGERENCIA TECNICA"/>
    <s v="GERENTE DE PROYECTO"/>
    <s v="SI"/>
  </r>
  <r>
    <s v="2024-0518"/>
    <s v="24-014"/>
    <x v="0"/>
    <x v="17"/>
    <s v="OCTUBRE"/>
    <s v="EJECUTADO"/>
    <s v="JURÍDICA"/>
    <x v="343"/>
    <m/>
    <m/>
    <s v="SUBGERENCIA TECNICA"/>
    <s v="GERENTE DE PROYECTO"/>
    <s v="SI"/>
  </r>
  <r>
    <s v="2024-0519"/>
    <s v="FUNCIONAMIENTO"/>
    <x v="0"/>
    <x v="2"/>
    <s v="OCTUBRE"/>
    <s v="EN EJECUCIÓN"/>
    <s v="NATURAL"/>
    <x v="257"/>
    <d v="2024-10-31T00:00:00"/>
    <d v="2024-12-30T00:00:00"/>
    <s v="SUBGERENCIA TECNICA"/>
    <s v="SUBGERENTE TECNICO"/>
    <s v="SI"/>
  </r>
  <r>
    <s v="2024-0520"/>
    <s v="24-031"/>
    <x v="0"/>
    <x v="2"/>
    <s v="OCTUBRE"/>
    <s v="EN EJECUCIÓN"/>
    <s v="NATURAL"/>
    <x v="344"/>
    <d v="2024-10-31T00:00:00"/>
    <d v="2024-12-30T00:00:00"/>
    <s v="SUBGERENCIA TECNICA"/>
    <s v="GERENTE DE PROYECTO"/>
    <s v="SI"/>
  </r>
  <r>
    <s v="2024-0521"/>
    <s v="FUNCIONAMIENTO"/>
    <x v="0"/>
    <x v="2"/>
    <s v="OCTUBRE"/>
    <s v="EJECUTADO"/>
    <s v="NATURAL"/>
    <x v="345"/>
    <m/>
    <m/>
    <s v="SUBGERENCIA TECNICA"/>
    <s v="SUBGERENTE TECNICO"/>
    <s v="SI"/>
  </r>
  <r>
    <s v="2024-0522"/>
    <s v="FUNCIONAMIENTO"/>
    <x v="0"/>
    <x v="3"/>
    <s v="OCTUBRE"/>
    <s v="EJECUTADO"/>
    <s v="NATURAL"/>
    <x v="279"/>
    <m/>
    <m/>
    <s v="SUBGERENCIA TECNICA"/>
    <s v="SUBGERENTE TECNICO"/>
    <s v="SI"/>
  </r>
  <r>
    <s v="2024-0523"/>
    <s v="24-028"/>
    <x v="0"/>
    <x v="6"/>
    <s v="OCTUBRE"/>
    <s v="EJECUTADO"/>
    <s v="JURÍDICA"/>
    <x v="346"/>
    <m/>
    <m/>
    <s v="SUBGERENCIA TECNICA"/>
    <s v="GERENTE DE PROYECTO"/>
    <s v="SI"/>
  </r>
  <r>
    <s v="2024-0524"/>
    <s v="24-025"/>
    <x v="0"/>
    <x v="6"/>
    <s v="OCTUBRE"/>
    <s v="EJECUTADO"/>
    <s v="JURÍDICA"/>
    <x v="347"/>
    <m/>
    <m/>
    <s v="SUBGERENCIA TECNICA"/>
    <s v="GERENTE DE PROYECTO"/>
    <s v="SI"/>
  </r>
  <r>
    <s v="2024-0525"/>
    <s v="FUNCIONAMIENTO"/>
    <x v="0"/>
    <x v="3"/>
    <s v="OCTUBRE"/>
    <s v="EJECUTADO"/>
    <s v="JURÍDICA"/>
    <x v="348"/>
    <m/>
    <m/>
    <s v="SUBGERENCIA TECNICA"/>
    <s v="SUBGERENTE TECNICO"/>
    <s v="SI"/>
  </r>
  <r>
    <s v="2024-0526"/>
    <s v="FUNCIONAMIENTO"/>
    <x v="0"/>
    <x v="2"/>
    <s v="OCTUBRE"/>
    <s v="EN EJECUCIÓN"/>
    <s v="NATURAL"/>
    <x v="349"/>
    <d v="2024-10-31T00:00:00"/>
    <d v="2024-12-20T00:00:00"/>
    <s v="SUBGERENCIA TECNICA"/>
    <s v="SUBGERENTE TECNICO"/>
    <s v="SI"/>
  </r>
  <r>
    <s v="2024-0527"/>
    <s v="FUNCIONAMIENTO"/>
    <x v="0"/>
    <x v="2"/>
    <s v="OCTUBRE"/>
    <s v="EJECUTADO"/>
    <s v="NATURAL"/>
    <x v="168"/>
    <m/>
    <m/>
    <s v="SUBGERENCIA TECNICA"/>
    <s v="SUBGERENTE TECNICO"/>
    <s v="SI"/>
  </r>
  <r>
    <s v="2024-0528"/>
    <s v="24-028"/>
    <x v="0"/>
    <x v="6"/>
    <s v="OCTUBRE"/>
    <s v="EJECUTADO"/>
    <s v="NATURAL"/>
    <x v="350"/>
    <m/>
    <m/>
    <s v="SUBGERENCIA TECNICA"/>
    <s v="GERENTE DE PROYECTO"/>
    <s v="SI"/>
  </r>
  <r>
    <s v="2024-0529"/>
    <s v="24-028"/>
    <x v="0"/>
    <x v="6"/>
    <s v="OCTUBRE"/>
    <s v="EJECUTADO"/>
    <s v="JURÍDICA"/>
    <x v="351"/>
    <m/>
    <m/>
    <s v="SUBGERENCIA TECNICA"/>
    <s v="GERENTE DE PROYECTO"/>
    <s v="SI"/>
  </r>
  <r>
    <s v="2024-0530"/>
    <s v="FUNCIONAMIENTO"/>
    <x v="0"/>
    <x v="2"/>
    <s v="OCTUBRE"/>
    <s v="EJECUTADO"/>
    <s v="NATURAL"/>
    <x v="147"/>
    <d v="2024-10-31T00:00:00"/>
    <m/>
    <s v="SUBGERENCIA TECNICA"/>
    <s v="SUBGERENTE TECNICO"/>
    <s v="SI"/>
  </r>
  <r>
    <s v="2024-0531"/>
    <s v="24-028"/>
    <x v="0"/>
    <x v="6"/>
    <s v="NOVIEMBRE"/>
    <s v="EJECUTADO"/>
    <s v="JURÍDICA"/>
    <x v="352"/>
    <m/>
    <m/>
    <s v="SUBGERENCIA TECNICA"/>
    <s v="GERENTE DE PROYECTO"/>
    <s v="SI"/>
  </r>
  <r>
    <s v="2024-0532"/>
    <s v="24-033"/>
    <x v="0"/>
    <x v="2"/>
    <s v="NOVIEMBRE"/>
    <s v="EJECUTADO"/>
    <s v="NATURAL"/>
    <x v="344"/>
    <m/>
    <m/>
    <s v="SUBGERENCIA TECNICA"/>
    <s v="GERENTE DE PROYECTO"/>
    <s v="SI"/>
  </r>
  <r>
    <s v="2024-0533"/>
    <s v="24-028"/>
    <x v="0"/>
    <x v="6"/>
    <s v="NOVIEMBRE"/>
    <s v="EJECUTADO"/>
    <s v="NATURAL"/>
    <x v="353"/>
    <m/>
    <m/>
    <s v="SUBGERENCIA TECNICA"/>
    <s v="GERENTE DE PROYECTO"/>
    <s v="SI"/>
  </r>
  <r>
    <s v="2024-0534"/>
    <s v="24-033"/>
    <x v="0"/>
    <x v="2"/>
    <s v="NOVIEMBRE"/>
    <s v="EJECUTADO"/>
    <s v="NATURAL"/>
    <x v="354"/>
    <m/>
    <m/>
    <s v="SUBGERENCIA TECNICA"/>
    <s v="GERENTE DE PROYECTO"/>
    <s v="SI"/>
  </r>
  <r>
    <s v="2024-0535"/>
    <s v="24-028"/>
    <x v="0"/>
    <x v="6"/>
    <s v="NOVIEMBRE"/>
    <s v="EJECUTADO"/>
    <s v="JURÍDICA"/>
    <x v="355"/>
    <m/>
    <m/>
    <s v="SUBGERENCIA TECNICA"/>
    <s v="GERENTE DE PROYECTO"/>
    <s v="SI"/>
  </r>
  <r>
    <s v="2024-0536"/>
    <s v="FUNCIONAMIENTO"/>
    <x v="0"/>
    <x v="3"/>
    <s v="NOVIEMBRE"/>
    <s v="EJECUTADO"/>
    <s v="NATURAL"/>
    <x v="356"/>
    <d v="2024-11-06T00:00:00"/>
    <d v="2024-12-31T00:00:00"/>
    <s v="SUBGERENCIA TECNICA"/>
    <s v="SUBGERENTE TECNICO"/>
    <s v="SI"/>
  </r>
  <r>
    <s v="2024-0537"/>
    <s v="24-024"/>
    <x v="0"/>
    <x v="2"/>
    <s v="NOVIEMBRE"/>
    <s v="EJECUTADO"/>
    <s v="NATURAL"/>
    <x v="357"/>
    <m/>
    <m/>
    <s v="SUBGERENCIA TECNICA"/>
    <s v="GERENTE DE PROYECTO"/>
    <s v="SI"/>
  </r>
  <r>
    <s v="2024-0538"/>
    <s v="24-029"/>
    <x v="0"/>
    <x v="6"/>
    <s v="NOVIEMBRE"/>
    <s v="EJECUTADO"/>
    <s v="JURÍDICA"/>
    <x v="358"/>
    <m/>
    <m/>
    <s v="SUBGERENCIA TECNICA"/>
    <s v="GERENTE DE PROYECTO"/>
    <s v="SI"/>
  </r>
  <r>
    <s v="2024-0539"/>
    <s v="FUNCIONAMIENTO"/>
    <x v="0"/>
    <x v="3"/>
    <s v="NOVIEMBRE"/>
    <s v="EJECUTADO"/>
    <s v="NATURAL"/>
    <x v="279"/>
    <d v="2024-11-06T00:00:00"/>
    <d v="2024-12-05T00:00:00"/>
    <s v="SUBGERENCIA TECNICA"/>
    <s v="SUBGERENTE TECNICO"/>
    <s v="SI"/>
  </r>
  <r>
    <s v="2024-0540"/>
    <s v="24-019"/>
    <x v="0"/>
    <x v="0"/>
    <s v="NOVIEMBRE"/>
    <s v="EJECUTADO"/>
    <s v="JURÍDICA"/>
    <x v="8"/>
    <m/>
    <m/>
    <s v="SUBGERENCIA TECNICA"/>
    <s v="GERENTE DE PROYECTO"/>
    <s v="SI"/>
  </r>
  <r>
    <s v="2024-0541"/>
    <s v="FUNCIONAMIENTO"/>
    <x v="0"/>
    <x v="2"/>
    <s v="NOVIEMBRE"/>
    <s v="EJECUTADO"/>
    <s v="NATURAL"/>
    <x v="359"/>
    <m/>
    <m/>
    <s v="SUBGERENCIA TECNICA"/>
    <s v="SUBGERENTE TECNICO"/>
    <s v="SI"/>
  </r>
  <r>
    <s v="2024-0542"/>
    <s v="FUNCIONAMIENTO"/>
    <x v="0"/>
    <x v="3"/>
    <s v="NOVIEMBRE"/>
    <s v="EJECUTADO"/>
    <s v="NATURAL"/>
    <x v="360"/>
    <m/>
    <m/>
    <s v="SUBGERENCIA TECNICA"/>
    <s v="SUBGERENTE TECNICO"/>
    <s v="SI"/>
  </r>
  <r>
    <s v="2024-0543"/>
    <s v="FUNCIONAMIENTO"/>
    <x v="0"/>
    <x v="3"/>
    <s v="NOVIEMBRE"/>
    <s v="EJECUTADO"/>
    <s v="NATURAL"/>
    <x v="88"/>
    <m/>
    <m/>
    <s v="SUBGERENCIA TECNICA"/>
    <s v="SUBGERENTE TECNICO"/>
    <s v="SI"/>
  </r>
  <r>
    <s v="2024-0544"/>
    <s v="FUNCIONAMIENTO"/>
    <x v="0"/>
    <x v="2"/>
    <s v="NOVIEMBRE"/>
    <s v="EJECUTADO"/>
    <s v="NATURAL"/>
    <x v="301"/>
    <m/>
    <m/>
    <s v="SUBGERENCIA TECNICA"/>
    <s v="SUBGERENTE TECNICO"/>
    <s v="SI"/>
  </r>
  <r>
    <s v="2024-0545"/>
    <s v="FUNCIONAMIENTO"/>
    <x v="0"/>
    <x v="2"/>
    <s v="NOVIEMBRE"/>
    <s v="EJECUTADO"/>
    <s v="NATURAL"/>
    <x v="361"/>
    <m/>
    <m/>
    <s v="OFICINA ASESORA JURIDICA"/>
    <s v="JEFE OFICINA ASESORA JURIDICA"/>
    <s v="SI"/>
  </r>
  <r>
    <s v="2024-0546"/>
    <s v="24-031"/>
    <x v="0"/>
    <x v="2"/>
    <s v="NOVIEMBRE"/>
    <s v="EJECUTADO"/>
    <s v="NATURAL"/>
    <x v="4"/>
    <m/>
    <m/>
    <s v="SUBGERENCIA TECNICA"/>
    <s v="SUBGERENTE TECNICO"/>
    <s v="SI"/>
  </r>
  <r>
    <s v="2024-0547"/>
    <s v="FUNCIONAMIENTO"/>
    <x v="0"/>
    <x v="2"/>
    <s v="NOVIEMBRE"/>
    <s v="EJECUTADO"/>
    <s v="NATURAL"/>
    <x v="362"/>
    <m/>
    <m/>
    <s v="SUBGERENCIA TECNICA"/>
    <s v="SUBGERENTE TECNICO"/>
    <s v="SI"/>
  </r>
  <r>
    <s v="2024-0548"/>
    <s v="FUNCIONAMIENTO"/>
    <x v="0"/>
    <x v="2"/>
    <s v="NOVIEMBRE"/>
    <s v="EJECUTADO"/>
    <s v="NATURAL"/>
    <x v="362"/>
    <m/>
    <m/>
    <s v="SUBGERENCIA TECNICA"/>
    <s v="SUBGERENTE TECNICO"/>
    <s v="SI"/>
  </r>
  <r>
    <s v="2024-0549"/>
    <s v="24-028"/>
    <x v="0"/>
    <x v="15"/>
    <s v="NOVIEMBRE"/>
    <s v="EJECUTADO"/>
    <s v="JURÍDICA"/>
    <x v="170"/>
    <m/>
    <m/>
    <s v="SUBGERENCIA TECNICA"/>
    <s v="GERENTE DE PROYECTO"/>
    <s v="SI"/>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9">
  <r>
    <s v="2024-0001"/>
    <x v="0"/>
    <x v="0"/>
    <x v="0"/>
    <s v="ENERO"/>
    <s v="EJECUTADO"/>
    <s v="JURÍDICA"/>
    <n v="347800000"/>
    <d v="2024-01-12T00:00:00"/>
    <d v="2024-03-01T00:00:00"/>
    <s v="SUBGERENCIA TÉCNICA"/>
    <s v="CAMILO CALDERON "/>
    <s v="SI"/>
  </r>
  <r>
    <s v="2024-0002"/>
    <x v="1"/>
    <x v="0"/>
    <x v="1"/>
    <s v="ENERO"/>
    <s v="EJECUTADO"/>
    <s v="JURÍDICA"/>
    <n v="12000000"/>
    <d v="2024-01-12T00:00:00"/>
    <d v="2024-02-29T00:00:00"/>
    <s v="SUBGERENCIA TÉCNICA"/>
    <s v="GERENTE PROYECTO 22-011"/>
    <s v="NO"/>
  </r>
  <r>
    <s v="2024-0003"/>
    <x v="1"/>
    <x v="0"/>
    <x v="1"/>
    <s v="ENERO"/>
    <s v="EJECUTADO"/>
    <s v="JURÍDICA"/>
    <n v="70000000"/>
    <d v="2024-01-12T00:00:00"/>
    <d v="2024-02-29T00:00:00"/>
    <s v="SUBGERENCIA TÉCNICA"/>
    <s v="GERENTE PROYECTO 22-011"/>
    <s v="NO"/>
  </r>
  <r>
    <s v="2024-0004"/>
    <x v="1"/>
    <x v="0"/>
    <x v="1"/>
    <s v="ENERO"/>
    <s v="EJECUTADO"/>
    <s v="JURÍDICA"/>
    <n v="130000000"/>
    <d v="2024-01-12T00:00:00"/>
    <d v="2024-02-29T00:00:00"/>
    <s v="SUBGERENCIA TÉCNICA"/>
    <s v="GERENTE PROYECTO 22-011"/>
    <s v="NO"/>
  </r>
  <r>
    <s v="2024-0005"/>
    <x v="1"/>
    <x v="0"/>
    <x v="1"/>
    <s v="ENERO"/>
    <s v="EJECUTADO"/>
    <s v="NATURAL "/>
    <n v="20000000"/>
    <d v="2024-01-12T00:00:00"/>
    <d v="2024-02-29T00:00:00"/>
    <s v="SUBGERENCIA TÉCNICA"/>
    <s v="GERENTE PROYECTO 22-011"/>
    <s v="NO"/>
  </r>
  <r>
    <s v="2024-0006"/>
    <x v="1"/>
    <x v="0"/>
    <x v="1"/>
    <s v="ENERO"/>
    <s v="EJECUTADO"/>
    <s v="JURÍDICA"/>
    <n v="160000000"/>
    <d v="2024-01-12T00:00:00"/>
    <d v="2024-02-29T00:00:00"/>
    <s v="SUBGERENCIA TÉCNICA"/>
    <s v="GERENTE PROYECTO 22-011"/>
    <s v="NO"/>
  </r>
  <r>
    <s v="2024-0007"/>
    <x v="1"/>
    <x v="0"/>
    <x v="1"/>
    <s v="ENERO"/>
    <s v="EJECUTADO"/>
    <s v="JURÍDICA"/>
    <n v="150000000"/>
    <d v="2024-01-12T00:00:00"/>
    <d v="2024-02-29T00:00:00"/>
    <s v="SUBGERENCIA TÉCNICA"/>
    <s v="GERENTE PROYECTO 22-011"/>
    <s v="NO"/>
  </r>
  <r>
    <s v="2024-0008"/>
    <x v="1"/>
    <x v="0"/>
    <x v="1"/>
    <s v="ENERO"/>
    <s v="EJECUTADO"/>
    <s v="JURÍDICA"/>
    <n v="220000000"/>
    <d v="2024-01-12T00:00:00"/>
    <d v="2024-02-29T00:00:00"/>
    <s v="SUBGERENCIA TÉCNICA"/>
    <s v="GERENTE PROYECTO 22-011"/>
    <s v="NO"/>
  </r>
  <r>
    <s v="2024-0009"/>
    <x v="1"/>
    <x v="0"/>
    <x v="1"/>
    <s v="ENERO"/>
    <s v="EJECUTADO"/>
    <s v="JURÍDICA"/>
    <n v="10000000"/>
    <d v="2024-01-12T00:00:00"/>
    <d v="2024-02-29T00:00:00"/>
    <s v="SUBGERENCIA TÉCNICA"/>
    <s v="GERENTE PROYECTO 22-011"/>
    <s v="NO"/>
  </r>
  <r>
    <s v="2024-0010"/>
    <x v="2"/>
    <x v="0"/>
    <x v="2"/>
    <s v="ENERO"/>
    <s v="EJECUTADO"/>
    <s v="NATURAL "/>
    <n v="12333333"/>
    <d v="2024-01-15T00:00:00"/>
    <d v="2024-03-31T00:00:00"/>
    <s v="SUBGERENCIA TÉCNICA"/>
    <s v="GERENTE PROYECTO 22-042"/>
    <s v="SI"/>
  </r>
  <r>
    <s v="2024-0011"/>
    <x v="3"/>
    <x v="0"/>
    <x v="2"/>
    <s v="ENERO"/>
    <s v="EJECUTADO"/>
    <s v="NATURAL "/>
    <n v="10944000"/>
    <d v="2024-01-15T00:00:00"/>
    <d v="2024-03-31T00:00:00"/>
    <s v="OFICINA ASESORA JURÍDICA"/>
    <s v="CAMILA BAUTISTA "/>
    <s v="NO"/>
  </r>
  <r>
    <s v="2024-0012"/>
    <x v="3"/>
    <x v="0"/>
    <x v="2"/>
    <s v="ENERO"/>
    <s v="EJECUTADO"/>
    <s v="NATURAL "/>
    <n v="11400000"/>
    <d v="2024-01-15T00:00:00"/>
    <d v="2024-03-31T00:00:00"/>
    <s v="OFICINA ASESORA JURÍDICA"/>
    <s v="CAMILA BAUTISTA "/>
    <s v="NO"/>
  </r>
  <r>
    <s v="2024-0013"/>
    <x v="3"/>
    <x v="0"/>
    <x v="2"/>
    <s v="ENERO"/>
    <s v="EJECUTADO"/>
    <s v="NATURAL "/>
    <n v="11400000"/>
    <d v="2024-01-15T00:00:00"/>
    <d v="2024-03-31T00:00:00"/>
    <s v="OFICINA ASESORA JURÍDICA"/>
    <s v="CAMILA BAUTISTA "/>
    <s v="NO"/>
  </r>
  <r>
    <s v="2024-0014"/>
    <x v="3"/>
    <x v="0"/>
    <x v="3"/>
    <s v="ENERO"/>
    <s v="EJECUTADO"/>
    <s v="NATURAL "/>
    <n v="10000000"/>
    <d v="2024-01-15T00:00:00"/>
    <d v="2024-03-31T00:00:00"/>
    <s v="SUBGERENCIA TÉCNICA"/>
    <s v="DIANA ZAMBRANO"/>
    <s v="NO"/>
  </r>
  <r>
    <s v="2024-0015"/>
    <x v="3"/>
    <x v="0"/>
    <x v="2"/>
    <s v="ENERO"/>
    <s v="EJECUTADO"/>
    <s v="JURÍDICA"/>
    <n v="20000000"/>
    <d v="2024-01-16T00:00:00"/>
    <d v="2024-03-30T00:00:00"/>
    <s v="OFICINA ASESORA JURÍDICA"/>
    <s v="CAMILA BAUTISTA Y APOYO LINDA VELOSA "/>
    <s v="SI"/>
  </r>
  <r>
    <s v="2024-0016"/>
    <x v="4"/>
    <x v="0"/>
    <x v="4"/>
    <s v="ENERO"/>
    <s v="EJECUTADO"/>
    <s v="JURÍDICA"/>
    <n v="111932940"/>
    <d v="2024-01-22T00:00:00"/>
    <d v="2024-04-22T00:00:00"/>
    <s v="SUBGERENCIA TÉCNICA"/>
    <s v="GERENTE PROYECTO 22-037"/>
    <s v="SI"/>
  </r>
  <r>
    <s v="2024-0017"/>
    <x v="5"/>
    <x v="0"/>
    <x v="2"/>
    <s v="ENERO"/>
    <s v="EJECUTADO"/>
    <s v="NATURAL "/>
    <n v="9166666"/>
    <d v="2024-01-18T00:00:00"/>
    <d v="2024-03-07T00:00:00"/>
    <s v="SUBGERENCIA TÉCNICA"/>
    <s v="GERENTE PROYECTO 23-020 JIMENA"/>
    <s v="SI"/>
  </r>
  <r>
    <s v="2024-0018"/>
    <x v="6"/>
    <x v="0"/>
    <x v="2"/>
    <s v="ENERO"/>
    <s v="EJECUTADO"/>
    <s v="NATURAL "/>
    <n v="13566667"/>
    <d v="2024-01-17T00:00:00"/>
    <d v="2024-03-31T00:00:00"/>
    <s v="SUBGERENCIA TÉCNICA"/>
    <s v="SUBGERENTE TECNICO"/>
    <s v="SI"/>
  </r>
  <r>
    <s v="2024-0019"/>
    <x v="3"/>
    <x v="0"/>
    <x v="2"/>
    <s v="ENERO"/>
    <s v="EJECUTADO"/>
    <s v="NATURAL "/>
    <n v="9866666"/>
    <d v="2024-01-17T00:00:00"/>
    <d v="2024-03-31T00:00:00"/>
    <s v="SUBGERENCIA TÉCNICA"/>
    <s v="SUBGERENTE TECNICO"/>
    <s v="NO"/>
  </r>
  <r>
    <s v="2024-0020"/>
    <x v="7"/>
    <x v="0"/>
    <x v="2"/>
    <s v="ENERO"/>
    <s v="EJECUTADO"/>
    <s v="NATURAL "/>
    <n v="14666666"/>
    <d v="2024-01-17T00:00:00"/>
    <d v="2024-04-14T00:00:00"/>
    <s v="SUBGERENCIA TÉCNICA"/>
    <s v="GERENTE PROYECTO 22-031"/>
    <s v="NO"/>
  </r>
  <r>
    <s v="2024-0021"/>
    <x v="3"/>
    <x v="0"/>
    <x v="2"/>
    <s v="ENERO"/>
    <s v="EJECUTADO"/>
    <s v="NATURAL "/>
    <n v="12333333"/>
    <d v="2024-01-17T00:00:00"/>
    <d v="2024-03-31T00:00:00"/>
    <s v="OFICINA ASESORA JURÍDICA"/>
    <s v="JEFE OFICINA JURIDICA ( PROVISIONAL CAMILA BAUTISTA )"/>
    <s v="NO"/>
  </r>
  <r>
    <s v="2024-0022"/>
    <x v="3"/>
    <x v="0"/>
    <x v="3"/>
    <s v="ENERO"/>
    <s v="EJECUTADO"/>
    <s v="NATURAL "/>
    <n v="7400000"/>
    <d v="2024-01-17T00:00:00"/>
    <d v="2024-03-31T00:00:00"/>
    <s v="SUBGERENCIA TÉCNICA"/>
    <s v="SUBGERENETE TECNICO (PROVISIONAL DIANA ZAMBRANO)"/>
    <s v="NO"/>
  </r>
  <r>
    <s v="2024-0023"/>
    <x v="3"/>
    <x v="0"/>
    <x v="2"/>
    <s v="ENERO"/>
    <s v="EJECUTADO"/>
    <s v="NATURAL "/>
    <n v="13566666"/>
    <d v="2024-01-17T00:00:00"/>
    <d v="2024-03-31T00:00:00"/>
    <s v="SUBGERENCIA TÉCNICA"/>
    <s v="SUBGERENETE TECNICO (PROVISIONAL DIANA ZAMBRANO)"/>
    <s v="NO"/>
  </r>
  <r>
    <s v="2024-0024"/>
    <x v="3"/>
    <x v="0"/>
    <x v="2"/>
    <s v="ENERO"/>
    <s v="EJECUTADO"/>
    <s v="NATURAL "/>
    <n v="9866666"/>
    <d v="2024-01-17T00:00:00"/>
    <d v="2024-03-31T00:00:00"/>
    <s v="SUBGERENCIA TÉCNICA"/>
    <s v="SUBGERENETE TECNICO (PROVISIONAL DIANA ZAMBRANO)"/>
    <s v="NO"/>
  </r>
  <r>
    <s v="2024-0025"/>
    <x v="3"/>
    <x v="0"/>
    <x v="2"/>
    <s v="ENERO"/>
    <s v="EJECUTADO"/>
    <s v="NATURAL "/>
    <n v="8633333"/>
    <d v="2024-01-17T00:00:00"/>
    <d v="2024-03-31T00:00:00"/>
    <s v="SUBGERENCIA ADMINISTRATIVA Y FINANCIERA"/>
    <s v="CONTADOR"/>
    <s v="NO"/>
  </r>
  <r>
    <s v="2024-0026"/>
    <x v="3"/>
    <x v="0"/>
    <x v="3"/>
    <s v="ENERO"/>
    <s v="EJECUTADO"/>
    <s v="NATURAL "/>
    <n v="6413334"/>
    <d v="2024-01-19T00:00:00"/>
    <d v="2024-03-31T00:00:00"/>
    <s v="SUBGERENCIA ADMINISTRATIVA Y FINANCIERA"/>
    <s v="CONTADOR"/>
    <s v="NO"/>
  </r>
  <r>
    <s v="2024-0027"/>
    <x v="8"/>
    <x v="0"/>
    <x v="2"/>
    <s v="ENERO"/>
    <s v="EJECUTADO"/>
    <s v="NATURAL "/>
    <n v="6500000"/>
    <d v="2024-01-19T00:00:00"/>
    <d v="2024-02-18T00:00:00"/>
    <s v="SUBGERENCIA TÉCNICA"/>
    <s v="SUBGERENTE TECNICO"/>
    <s v="SI"/>
  </r>
  <r>
    <s v="2024-0028"/>
    <x v="3"/>
    <x v="0"/>
    <x v="2"/>
    <s v="ENERO"/>
    <s v="EJECUTADO"/>
    <s v="NATURAL "/>
    <n v="11500000"/>
    <d v="2024-01-22T00:00:00"/>
    <d v="2024-03-31T00:00:00"/>
    <s v="SUBGERENCIA ADMINISTRATIVA Y FINANCIERA"/>
    <s v="PROFESIONAL TALENTO HUMANO"/>
    <s v="NO"/>
  </r>
  <r>
    <s v="2024-0029"/>
    <x v="3"/>
    <x v="0"/>
    <x v="3"/>
    <s v="ENERO"/>
    <s v="EJECUTADO"/>
    <m/>
    <m/>
    <s v="NA"/>
    <s v="NA"/>
    <m/>
    <m/>
    <s v="NO"/>
  </r>
  <r>
    <s v="2024-0030"/>
    <x v="1"/>
    <x v="0"/>
    <x v="2"/>
    <s v="ENERO"/>
    <s v="EJECUTADO"/>
    <s v="NATURAL "/>
    <n v="12650000"/>
    <d v="2024-01-22T00:00:00"/>
    <d v="2024-03-31T00:00:00"/>
    <s v="SUBGERENCIA ADMINISTRATIVA Y FINANCIERA"/>
    <s v="SUBGERENTE ADMINISTRATIVA"/>
    <s v="NO"/>
  </r>
  <r>
    <s v="2024-0031"/>
    <x v="1"/>
    <x v="0"/>
    <x v="1"/>
    <s v="ENERO"/>
    <s v="EJECUTADO"/>
    <s v="JURÍDICA"/>
    <n v="31504000"/>
    <d v="2024-01-22T00:00:00"/>
    <d v="2024-01-22T00:00:00"/>
    <s v="SUBGERENCIA TÉCNICA"/>
    <s v="GERENTE PROYECTO 22-011"/>
    <s v="NO"/>
  </r>
  <r>
    <s v="2024-0032"/>
    <x v="1"/>
    <x v="0"/>
    <x v="5"/>
    <s v="ENERO"/>
    <s v="EJECUTADO"/>
    <s v="JURÍDICA"/>
    <n v="10000000"/>
    <d v="2024-01-22T00:00:00"/>
    <d v="2024-02-29T00:00:00"/>
    <s v="SUBGERENCIA TÉCNICA"/>
    <s v="GERENTE PROYECTO 22-011"/>
    <s v="NO"/>
  </r>
  <r>
    <s v="2024-0033"/>
    <x v="3"/>
    <x v="0"/>
    <x v="3"/>
    <s v="ENERO"/>
    <s v="EJECUTADO"/>
    <s v="NATURAL "/>
    <n v="6800000"/>
    <d v="2024-01-24T00:00:00"/>
    <d v="2024-03-31T00:00:00"/>
    <s v="SUBGERENCIA ADMINISTRATIVA Y FINANCIERA"/>
    <s v="PROFESIONAL DE PRESUPUESTO"/>
    <s v="NO"/>
  </r>
  <r>
    <s v="2024-0034"/>
    <x v="3"/>
    <x v="0"/>
    <x v="2"/>
    <s v="ENERO"/>
    <s v="EJECUTADO"/>
    <s v="NATURAL "/>
    <n v="45120000"/>
    <d v="2024-01-24T00:00:00"/>
    <d v="2024-06-30T00:00:00"/>
    <s v="SUBGERENCIA TÉCNICA"/>
    <s v="SUBGERENTE TECNICO"/>
    <s v="SI"/>
  </r>
  <r>
    <s v="2024-0035"/>
    <x v="1"/>
    <x v="0"/>
    <x v="1"/>
    <s v="ENERO"/>
    <s v="EJECUTADO"/>
    <s v="JURÍDICA"/>
    <n v="90000000"/>
    <d v="2024-01-26T00:00:00"/>
    <d v="2024-02-29T00:00:00"/>
    <s v="SUBGERENCIA TÉCNICA"/>
    <s v="GERENTE DEL PROYECTO 22-011"/>
    <s v="NO"/>
  </r>
  <r>
    <s v="2024-0036"/>
    <x v="3"/>
    <x v="0"/>
    <x v="3"/>
    <s v="FEBRERO"/>
    <s v="EJECUTADO"/>
    <s v="NATURAL "/>
    <n v="16100000"/>
    <d v="2024-02-01T00:00:00"/>
    <d v="2024-08-31T00:00:00"/>
    <s v="SUBGERENCIA TÉCNICA"/>
    <s v="SUBGERENTE TECNICO"/>
    <s v="NO"/>
  </r>
  <r>
    <s v="2024-0037"/>
    <x v="3"/>
    <x v="0"/>
    <x v="2"/>
    <s v="FEBRERO"/>
    <s v="EJECUTADO"/>
    <s v="NATURAL "/>
    <n v="107868133"/>
    <d v="2024-02-02T00:00:00"/>
    <d v="2024-12-31T00:00:00"/>
    <s v="SUBGERENCIA TÉCNICA"/>
    <s v="SUBGERENTE TECNICO"/>
    <s v="SI"/>
  </r>
  <r>
    <s v="2024-0038"/>
    <x v="3"/>
    <x v="0"/>
    <x v="2"/>
    <s v="FEBRERO"/>
    <s v="EJECUTADO"/>
    <s v="NATURAL "/>
    <n v="53700000"/>
    <d v="2024-02-02T00:00:00"/>
    <d v="2024-08-06T00:00:00"/>
    <s v="SUBGERENCIA TÉCNICA"/>
    <s v="SUBGERENTE TECNICO"/>
    <s v="NO"/>
  </r>
  <r>
    <s v="2024-0039"/>
    <x v="9"/>
    <x v="0"/>
    <x v="2"/>
    <s v="FEBRERO"/>
    <s v="EJECUTADO"/>
    <s v="NATURAL "/>
    <n v="13554443"/>
    <d v="2024-02-05T00:00:00"/>
    <d v="2024-03-22T00:00:00"/>
    <s v="SUBGERENCIA TÉCNICA"/>
    <s v="GERENTE DE PROYECTO"/>
    <s v="SI"/>
  </r>
  <r>
    <s v="2024-0040"/>
    <x v="3"/>
    <x v="0"/>
    <x v="2"/>
    <s v="FEBRERO"/>
    <s v="EJECUTADO"/>
    <s v="NATURAL "/>
    <n v="12000000"/>
    <d v="2024-02-05T00:00:00"/>
    <d v="2024-04-05T00:00:00"/>
    <s v="OFICINA ASESORA JURÍDICA"/>
    <s v="JEFE OFICINA ASESORA JURÍDICA"/>
    <s v="SI"/>
  </r>
  <r>
    <s v="2024-0041"/>
    <x v="1"/>
    <x v="0"/>
    <x v="2"/>
    <s v="FEBRERO"/>
    <s v="EJECUTADO"/>
    <s v="NATURAL "/>
    <n v="18666667"/>
    <d v="2024-02-05T00:00:00"/>
    <d v="2024-03-31T00:00:00"/>
    <s v="SUBGERENCIA TÉCNICA"/>
    <s v="SUBGERENTE TECNICO"/>
    <s v="SI"/>
  </r>
  <r>
    <s v="2024-0042"/>
    <x v="1"/>
    <x v="0"/>
    <x v="2"/>
    <s v="FEBRERO"/>
    <s v="EJECUTADO"/>
    <s v="NATURAL "/>
    <n v="18666666"/>
    <d v="2024-02-06T00:00:00"/>
    <d v="2024-03-31T00:00:00"/>
    <s v="SUBGERENCIA TÉCNICA"/>
    <s v="SUBGERENTE TECNICO"/>
    <s v="SI"/>
  </r>
  <r>
    <s v="2024-0043"/>
    <x v="3"/>
    <x v="0"/>
    <x v="2"/>
    <s v="FEBRERO"/>
    <s v="EJECUTADO"/>
    <s v="NATURAL "/>
    <n v="68000000"/>
    <d v="2024-02-06T00:00:00"/>
    <d v="2024-07-25T00:00:00"/>
    <s v="SUBGERENCIA TÉCNICA"/>
    <s v="SUBGERENTE TECNICO"/>
    <s v="SI"/>
  </r>
  <r>
    <s v="2024-0044"/>
    <x v="3"/>
    <x v="0"/>
    <x v="2"/>
    <s v="FEBRERO"/>
    <s v="EJECUTADO"/>
    <s v="NATURAL "/>
    <n v="91200000"/>
    <d v="2024-02-07T00:00:00"/>
    <d v="2024-08-06T00:00:00"/>
    <s v="SUBGERENCIA TÉCNICA"/>
    <s v="SUBGERENTE TECNICO"/>
    <s v="SI"/>
  </r>
  <r>
    <s v="2024-0045"/>
    <x v="10"/>
    <x v="0"/>
    <x v="2"/>
    <s v="FEBRERO"/>
    <s v="EJECUTADO"/>
    <s v="NATURAL "/>
    <n v="3850000"/>
    <d v="2024-02-09T00:00:00"/>
    <d v="2024-03-08T00:00:00"/>
    <s v="SUBGERENCIA TÉCNICA"/>
    <s v="SUBGERENTE TECNICO"/>
    <s v="NO"/>
  </r>
  <r>
    <s v="2024-0046"/>
    <x v="10"/>
    <x v="0"/>
    <x v="2"/>
    <s v="FEBRERO"/>
    <s v="EJECUTADO"/>
    <s v="NATURAL "/>
    <n v="3850000"/>
    <d v="2024-02-09T00:00:00"/>
    <d v="2024-03-08T00:00:00"/>
    <s v="SUBGERENCIA TÉCNICA"/>
    <s v="SUBGERENTE TECNICO"/>
    <s v="NO"/>
  </r>
  <r>
    <s v="2024-0047"/>
    <x v="10"/>
    <x v="0"/>
    <x v="2"/>
    <s v="FEBRERO"/>
    <s v="EJECUTADO"/>
    <s v="NATURAL "/>
    <n v="3850000"/>
    <d v="2024-02-09T00:00:00"/>
    <d v="2024-03-08T00:00:00"/>
    <s v="SUBGERENCIA TÉCNICA"/>
    <s v="SUBGERENTE TECNICO"/>
    <s v="NO"/>
  </r>
  <r>
    <s v="2024-0048"/>
    <x v="10"/>
    <x v="0"/>
    <x v="2"/>
    <s v="FEBRERO"/>
    <s v="EJECUTADO"/>
    <s v="NATURAL "/>
    <n v="3850000"/>
    <d v="2024-02-09T00:00:00"/>
    <d v="2024-03-08T00:00:00"/>
    <s v="SUBGERENCIA TÉCNICA"/>
    <s v="SUBGERENTE TECNICO"/>
    <s v="NO"/>
  </r>
  <r>
    <s v="2024-0049"/>
    <x v="10"/>
    <x v="0"/>
    <x v="2"/>
    <s v="FEBRERO"/>
    <s v="EJECUTADO"/>
    <s v="NATURAL "/>
    <n v="3850000"/>
    <d v="2024-02-09T00:00:00"/>
    <d v="2024-03-08T00:00:00"/>
    <s v="SUBGERENCIA TÉCNICA"/>
    <s v="SUBGERENTE TECNICO"/>
    <s v="NO"/>
  </r>
  <r>
    <s v="2024-0050"/>
    <x v="10"/>
    <x v="0"/>
    <x v="2"/>
    <s v="FEBRERO"/>
    <s v="EJECUTADO"/>
    <s v="NATURAL "/>
    <n v="3850000"/>
    <d v="2024-02-09T00:00:00"/>
    <d v="2024-03-08T00:00:00"/>
    <s v="SUBGERENCIA TÉCNICA"/>
    <s v="SUBGERENTE TECNICO"/>
    <s v="NO"/>
  </r>
  <r>
    <s v="2024-0051"/>
    <x v="10"/>
    <x v="0"/>
    <x v="3"/>
    <s v="FEBRERO"/>
    <s v="EJECUTADO"/>
    <s v="NATURAL "/>
    <n v="2350000"/>
    <d v="2024-02-09T00:00:00"/>
    <d v="2024-03-08T00:00:00"/>
    <s v="SUBGERENCIA TÉCNICA"/>
    <s v="SUBGERENTE TECNICO"/>
    <s v="NO"/>
  </r>
  <r>
    <s v="2024-0052"/>
    <x v="10"/>
    <x v="0"/>
    <x v="3"/>
    <s v="FEBRERO"/>
    <s v="EJECUTADO"/>
    <s v="NATURAL "/>
    <n v="2350000"/>
    <d v="2024-02-09T00:00:00"/>
    <d v="2024-03-08T00:00:00"/>
    <s v="SUBGERENCIA TÉCNICA"/>
    <s v="SUBGERENTE TECNICO"/>
    <s v="NO"/>
  </r>
  <r>
    <s v="2024-0053"/>
    <x v="10"/>
    <x v="0"/>
    <x v="3"/>
    <s v="FEBRERO"/>
    <s v="EJECUTADO"/>
    <s v="NATURAL "/>
    <n v="2350000"/>
    <d v="2024-02-09T00:00:00"/>
    <d v="2024-03-08T00:00:00"/>
    <s v="SUBGERENCIA TÉCNICA"/>
    <s v="SUBGERENTE TECNICO"/>
    <s v="NO"/>
  </r>
  <r>
    <s v="2024-0054"/>
    <x v="10"/>
    <x v="0"/>
    <x v="3"/>
    <s v="FEBRERO"/>
    <s v="EJECUTADO"/>
    <s v="NATURAL "/>
    <n v="2350000"/>
    <d v="2024-02-09T00:00:00"/>
    <d v="2024-03-08T00:00:00"/>
    <s v="SUBGERENCIA TÉCNICA"/>
    <s v="SUBGERENTE TECNICO"/>
    <s v="NO"/>
  </r>
  <r>
    <s v="2024-0055"/>
    <x v="10"/>
    <x v="0"/>
    <x v="3"/>
    <s v="FEBRERO"/>
    <s v="EJECUTADO"/>
    <s v="NATURAL "/>
    <n v="2350000"/>
    <d v="2024-02-09T00:00:00"/>
    <d v="2024-03-08T00:00:00"/>
    <s v="SUBGERENCIA TÉCNICA"/>
    <s v="SUBGERENTE TECNICO"/>
    <s v="NO"/>
  </r>
  <r>
    <s v="2024-0056"/>
    <x v="10"/>
    <x v="0"/>
    <x v="3"/>
    <s v="FEBRERO"/>
    <s v="EJECUTADO"/>
    <s v="NATURAL "/>
    <n v="2350000"/>
    <d v="2024-02-09T00:00:00"/>
    <d v="2024-03-08T00:00:00"/>
    <s v="SUBGERENCIA TÉCNICA"/>
    <s v="SUBGERENTE TECNICO"/>
    <s v="NO"/>
  </r>
  <r>
    <s v="2024-0057"/>
    <x v="10"/>
    <x v="0"/>
    <x v="3"/>
    <s v="FEBRERO"/>
    <s v="EJECUTADO"/>
    <s v="NATURAL "/>
    <n v="2350000"/>
    <d v="2024-02-09T00:00:00"/>
    <d v="2024-03-08T00:00:00"/>
    <s v="SUBGERENCIA TÉCNICA"/>
    <s v="SUBGERENTE TECNICO"/>
    <s v="NO"/>
  </r>
  <r>
    <s v="2024-0058"/>
    <x v="10"/>
    <x v="0"/>
    <x v="3"/>
    <s v="FEBRERO"/>
    <s v="EJECUTADO"/>
    <s v="NATURAL "/>
    <n v="2350000"/>
    <d v="2024-02-09T00:00:00"/>
    <d v="2024-03-08T00:00:00"/>
    <s v="SUBGERENCIA TÉCNICA"/>
    <s v="SUBGERENTE TECNICO"/>
    <s v="NO"/>
  </r>
  <r>
    <s v="2024-0059"/>
    <x v="10"/>
    <x v="0"/>
    <x v="3"/>
    <s v="FEBRERO"/>
    <s v="EJECUTADO"/>
    <s v="NATURAL "/>
    <n v="2350000"/>
    <d v="2024-02-09T00:00:00"/>
    <d v="2024-03-08T00:00:00"/>
    <s v="SUBGERENCIA TÉCNICA"/>
    <s v="SUBGERENTE TECNICO"/>
    <s v="NO"/>
  </r>
  <r>
    <s v="2024-0060"/>
    <x v="10"/>
    <x v="0"/>
    <x v="3"/>
    <s v="FEBRERO"/>
    <s v="EJECUTADO"/>
    <s v="NATURAL "/>
    <n v="2350000"/>
    <d v="2024-02-09T00:00:00"/>
    <d v="2024-03-08T00:00:00"/>
    <s v="SUBGERENCIA TÉCNICA"/>
    <s v="SUBGERENTE TECNICO"/>
    <s v="NO"/>
  </r>
  <r>
    <s v="2024-0061"/>
    <x v="10"/>
    <x v="0"/>
    <x v="3"/>
    <s v="FEBRERO"/>
    <s v="EJECUTADO"/>
    <s v="NATURAL "/>
    <n v="2350000"/>
    <d v="2024-02-09T00:00:00"/>
    <d v="2024-03-08T00:00:00"/>
    <s v="SUBGERENCIA TÉCNICA"/>
    <s v="SUBGERENTE TECNICO"/>
    <s v="NO"/>
  </r>
  <r>
    <s v="2024-0062"/>
    <x v="11"/>
    <x v="0"/>
    <x v="2"/>
    <s v="FEBRERO"/>
    <s v="EJECUTADO"/>
    <s v="NATURAL "/>
    <n v="11520000"/>
    <d v="2024-02-09T00:00:00"/>
    <d v="2024-03-27T00:00:00"/>
    <s v="SUBGERENCIA TÉCNICA"/>
    <s v="SUBGERENTE TECNICO"/>
    <s v="SI"/>
  </r>
  <r>
    <s v="2024-0063"/>
    <x v="12"/>
    <x v="0"/>
    <x v="0"/>
    <s v="FEBRERO"/>
    <s v="EJECUTADO"/>
    <s v="JURÍDICA"/>
    <n v="108668891"/>
    <d v="2024-02-13T00:00:00"/>
    <d v="2024-03-13T00:00:00"/>
    <s v="SUBGERENCIA TÉCNICA"/>
    <s v="SUBGERENTE TECNICO"/>
    <s v="SI"/>
  </r>
  <r>
    <s v="2024-0064"/>
    <x v="10"/>
    <x v="0"/>
    <x v="2"/>
    <s v="FEBRERO"/>
    <s v="EJECUTADO"/>
    <s v="NATURAL "/>
    <n v="3850000"/>
    <d v="2024-02-14T00:00:00"/>
    <d v="2024-03-13T00:00:00"/>
    <s v="SUBGERENCIA TÉCNICA"/>
    <s v="SUBGERENTE TECNICO"/>
    <m/>
  </r>
  <r>
    <s v="2024-0065"/>
    <x v="3"/>
    <x v="0"/>
    <x v="3"/>
    <s v="FEBRERO"/>
    <s v="EJECUTADO"/>
    <s v="NATURAL "/>
    <n v="23400000"/>
    <d v="2024-02-15T00:00:00"/>
    <d v="2024-08-15T00:00:00"/>
    <s v="SUBGERENCIA TÉCNICA"/>
    <s v="SUBGERENTE TECNICO"/>
    <s v="SI"/>
  </r>
  <r>
    <s v="2024-0066"/>
    <x v="3"/>
    <x v="0"/>
    <x v="2"/>
    <s v="FEBRERO"/>
    <s v="EJECUTADO"/>
    <s v="NATURAL "/>
    <n v="22500000"/>
    <d v="2024-02-15T00:00:00"/>
    <d v="2024-05-15T00:00:00"/>
    <s v="SUBGERENCIA TÉCNICA"/>
    <s v="SUBGERENTE TECNICO"/>
    <s v="SI"/>
  </r>
  <r>
    <s v="2024-0067"/>
    <x v="3"/>
    <x v="0"/>
    <x v="3"/>
    <s v="FEBRERO"/>
    <s v="EJECUTADO"/>
    <s v="NATURAL "/>
    <n v="6000000"/>
    <d v="2024-02-15T00:00:00"/>
    <d v="2024-04-14T00:00:00"/>
    <s v="SUBGERENCIA TÉCNICA"/>
    <s v="SUBGERENTE TECNICO"/>
    <s v="SI"/>
  </r>
  <r>
    <s v="2024-0068"/>
    <x v="3"/>
    <x v="0"/>
    <x v="2"/>
    <s v="FEBRERO"/>
    <s v="EJECUTADO"/>
    <s v="NATURAL "/>
    <n v="7150000"/>
    <d v="2024-02-16T00:00:00"/>
    <d v="2024-03-25T00:00:00"/>
    <s v="SUBGERENCIA TÉCNICA"/>
    <s v="IVÁN ARMANDO LEAL BAQUERO"/>
    <s v="SI"/>
  </r>
  <r>
    <s v="2024-0069"/>
    <x v="3"/>
    <x v="0"/>
    <x v="2"/>
    <s v="FEBRERO"/>
    <s v="EJECUTADO"/>
    <s v="NATURAL "/>
    <n v="29508000"/>
    <d v="2024-02-19T00:00:00"/>
    <d v="2024-08-18T00:00:00"/>
    <s v="SUBGERENCIA TÉCNICA"/>
    <s v="ALBERTO AUGUSTO RODRÍGUEZ ORTIZ"/>
    <s v="SI"/>
  </r>
  <r>
    <s v="2024-0070"/>
    <x v="3"/>
    <x v="0"/>
    <x v="2"/>
    <s v="FEBRERO"/>
    <s v="EJECUTADO"/>
    <s v="NATURAL "/>
    <n v="40000000"/>
    <d v="2024-02-20T00:00:00"/>
    <d v="2024-06-19T00:00:00"/>
    <s v="SUBGERENCIA TÉCNICA"/>
    <s v="IVÁN ARMANDO LEAL BAQUERO"/>
    <s v="SI"/>
  </r>
  <r>
    <s v="2024-0071"/>
    <x v="1"/>
    <x v="0"/>
    <x v="1"/>
    <s v="FEBRERO"/>
    <s v="EJECUTADO"/>
    <s v="JURÍDICA"/>
    <n v="5274810"/>
    <d v="2024-02-19T00:00:00"/>
    <d v="2024-02-20T00:00:00"/>
    <s v="SUBGERENCIA TÉCNICA"/>
    <s v="FABIAN AGUSTO RINCON CAMELO"/>
    <s v="NO"/>
  </r>
  <r>
    <s v="2024-0072"/>
    <x v="13"/>
    <x v="0"/>
    <x v="0"/>
    <s v="FEBRERO"/>
    <s v="EJECUTADO"/>
    <s v="JURÍDICA"/>
    <n v="21149188"/>
    <d v="2024-02-22T00:00:00"/>
    <d v="2024-03-20T00:00:00"/>
    <s v="SUBGERENCIA TÉCNICA"/>
    <s v="IVÁN ARMANDO LEAL BAQUERO"/>
    <s v="SI"/>
  </r>
  <r>
    <s v="2024-0073"/>
    <x v="8"/>
    <x v="0"/>
    <x v="3"/>
    <s v="FEBRERO"/>
    <s v="EJECUTADO"/>
    <s v="NATURAL "/>
    <n v="2594640"/>
    <d v="2024-02-26T00:00:00"/>
    <d v="2024-03-21T00:00:00"/>
    <s v="SUBGERENCIA TÉCNICA"/>
    <s v="ALBEIRO LUGO BOLAÑOS"/>
    <s v="SI"/>
  </r>
  <r>
    <s v="2024-0074"/>
    <x v="8"/>
    <x v="0"/>
    <x v="2"/>
    <s v="FEBRERO"/>
    <s v="EJECUTADO"/>
    <s v="NATURAL "/>
    <n v="4260000"/>
    <d v="2024-02-26T00:00:00"/>
    <d v="2024-03-21T00:00:00"/>
    <s v="SUBGERENCIA TÉCNICA"/>
    <s v="ALBEIRO LUGO BOLAÑOS"/>
    <s v="SI"/>
  </r>
  <r>
    <s v="2024-0075"/>
    <x v="8"/>
    <x v="0"/>
    <x v="2"/>
    <s v="FEBRERO"/>
    <s v="EJECUTADO"/>
    <s v="NATURAL "/>
    <n v="4440000"/>
    <d v="2024-02-26T00:00:00"/>
    <d v="2024-03-21T00:00:00"/>
    <s v="SUBGERENCIA TÉCNICA"/>
    <s v="ALBEIRO LUGO BOLAÑOS"/>
    <s v="SI"/>
  </r>
  <r>
    <s v="2024-0076"/>
    <x v="8"/>
    <x v="0"/>
    <x v="3"/>
    <s v="FEBRERO"/>
    <s v="EJECUTADO"/>
    <s v="NATURAL "/>
    <n v="2745000"/>
    <d v="2024-02-26T00:00:00"/>
    <d v="2024-03-21T00:00:00"/>
    <s v="SUBGERENCIA TÉCNICA"/>
    <s v="ALBEIRO LUGO BOLAÑOS"/>
    <s v="SI"/>
  </r>
  <r>
    <s v="2024-0077"/>
    <x v="8"/>
    <x v="0"/>
    <x v="3"/>
    <s v="FEBRERO"/>
    <s v="EJECUTADO"/>
    <s v="NATURAL "/>
    <n v="2745000"/>
    <d v="2024-02-26T00:00:00"/>
    <d v="2024-03-21T00:00:00"/>
    <s v="SUBGERENCIA TÉCNICA"/>
    <s v="ALBEIRO LUGO BOLAÑOS"/>
    <s v="SI"/>
  </r>
  <r>
    <s v="2024-0078"/>
    <x v="8"/>
    <x v="0"/>
    <x v="3"/>
    <s v="FEBRERO"/>
    <s v="EJECUTADO"/>
    <s v="NATURAL "/>
    <n v="2745000"/>
    <d v="2024-02-21T00:00:00"/>
    <d v="2024-03-22T00:00:00"/>
    <s v="SUBGERENCIA TÉCNICA"/>
    <s v="ALBEIRO LUGO BOLAÑOS"/>
    <s v="SI"/>
  </r>
  <r>
    <s v="2024-0079"/>
    <x v="1"/>
    <x v="0"/>
    <x v="1"/>
    <s v="FEBRERO"/>
    <s v="EJECUTADO"/>
    <s v="JURÍDICA"/>
    <n v="7875120"/>
    <d v="2024-02-21T00:00:00"/>
    <d v="2024-02-22T00:00:00"/>
    <s v="SUBGERENCIA TÉCNICA"/>
    <s v="KAREN DANITZA MEDINA MUÑOZ"/>
    <s v="NA"/>
  </r>
  <r>
    <s v="2024-0080"/>
    <x v="1"/>
    <x v="0"/>
    <x v="1"/>
    <s v="FEBRERO"/>
    <s v="EJECUTADO"/>
    <s v="JURÍDICA"/>
    <n v="11661561"/>
    <d v="2024-02-21T00:00:00"/>
    <d v="2024-02-22T00:00:00"/>
    <s v="SUBGERENCIA TÉCNICA"/>
    <s v="Jaime Humberto Páez Pinzón"/>
    <s v="NA"/>
  </r>
  <r>
    <s v="2024-0081"/>
    <x v="3"/>
    <x v="0"/>
    <x v="3"/>
    <s v="FEBRERO"/>
    <s v="EJECUTADO"/>
    <s v="NATURAL "/>
    <n v="7800000"/>
    <d v="2024-02-22T00:00:00"/>
    <d v="2024-03-23T00:00:00"/>
    <s v="OFICINA ASESORA JURÍDICA"/>
    <s v="KAREN LIZETH CUCHIGAY ESLAVA"/>
    <s v="SI"/>
  </r>
  <r>
    <s v="2024-0082"/>
    <x v="3"/>
    <x v="0"/>
    <x v="2"/>
    <s v="FEBRERO"/>
    <s v="EJECUTADO"/>
    <s v="NATURAL "/>
    <n v="24000000"/>
    <d v="2024-02-22T00:00:00"/>
    <d v="2024-08-21T00:00:00"/>
    <s v="OFICINA DE CONTROL INTERNO"/>
    <s v="YENNY DIANITH BARRIOS GOMEZ"/>
    <s v="SI"/>
  </r>
  <r>
    <s v="2024-0083"/>
    <x v="11"/>
    <x v="0"/>
    <x v="2"/>
    <s v="FEBRERO"/>
    <s v="EJECUTADO"/>
    <s v="NATURAL "/>
    <n v="5366667"/>
    <d v="2024-02-22T00:00:00"/>
    <d v="2024-03-27T00:00:00"/>
    <s v="SUBGERENCIA TÉCNICA"/>
    <s v="ALBA ROCIO CASTRO ESCORCIA"/>
    <s v="SI"/>
  </r>
  <r>
    <s v="2024-0084"/>
    <x v="3"/>
    <x v="0"/>
    <x v="2"/>
    <s v="FEBRERO"/>
    <s v="EJECUTADO"/>
    <s v="NATURAL "/>
    <n v="30000000"/>
    <d v="2024-02-22T00:00:00"/>
    <d v="2024-05-22T00:00:00"/>
    <s v="OFICINA ASESORA JURÍDICA"/>
    <s v="KAREN LIZETH CUCHIGAY ESLAVA"/>
    <s v="SI"/>
  </r>
  <r>
    <s v="2024-0085"/>
    <x v="3"/>
    <x v="0"/>
    <x v="2"/>
    <s v="FEBRERO"/>
    <s v="EN EJECUCIÓN"/>
    <s v="NATURAL "/>
    <n v="30000000"/>
    <d v="2024-02-22T00:00:00"/>
    <d v="2024-05-21T00:00:00"/>
    <s v="OFICINA ASESORA JURÍDICA"/>
    <s v="KAREN LIZETH CUCHIGAY ESLAVA"/>
    <s v="SI"/>
  </r>
  <r>
    <s v="2024-0086"/>
    <x v="14"/>
    <x v="0"/>
    <x v="6"/>
    <s v="FEBRERO"/>
    <s v="EJECUTADO"/>
    <s v="JURÍDICA"/>
    <n v="51811500"/>
    <d v="2024-02-22T00:00:00"/>
    <d v="2024-05-22T00:00:00"/>
    <s v="SUBGERENCIA TÉCNICA"/>
    <s v="IVÁN ARMANDO LEAL BAQUERO"/>
    <s v="SI"/>
  </r>
  <r>
    <s v="2024-0087"/>
    <x v="12"/>
    <x v="0"/>
    <x v="6"/>
    <s v="FEBRERO"/>
    <s v="EJECUTADO"/>
    <s v="JURÍDICA"/>
    <n v="20902778"/>
    <d v="2024-02-28T00:00:00"/>
    <d v="2024-03-03T00:00:00"/>
    <s v="SUBGERENCIA TÉCNICA"/>
    <s v="SHIRLEY ANDREA ZAMORA MORA"/>
    <s v="SI"/>
  </r>
  <r>
    <s v="2024-0088"/>
    <x v="10"/>
    <x v="0"/>
    <x v="3"/>
    <s v="FEBRERO"/>
    <s v="EJECUTADO"/>
    <s v="NATURAL "/>
    <n v="2350000"/>
    <d v="2024-02-27T00:00:00"/>
    <d v="2024-03-18T00:00:00"/>
    <s v=" "/>
    <s v=" "/>
    <s v=" "/>
  </r>
  <r>
    <s v="2024-0089"/>
    <x v="15"/>
    <x v="0"/>
    <x v="0"/>
    <s v="FEBRERO"/>
    <s v="EJECUTADO"/>
    <s v="JURÍDICA"/>
    <n v="185061000"/>
    <d v="2024-02-27T00:00:00"/>
    <d v="2024-03-04T00:00:00"/>
    <s v="SUBGERENCIA TÉCNICA"/>
    <s v="PABLO ANDRES VARGAS NIÑO"/>
    <s v="SI"/>
  </r>
  <r>
    <s v="2024-0090"/>
    <x v="3"/>
    <x v="0"/>
    <x v="2"/>
    <s v="FEBRERO"/>
    <s v="EJECUTADO"/>
    <s v="NATURAL "/>
    <n v="36282067"/>
    <d v="2024-02-29T00:00:00"/>
    <d v="2024-08-15T00:00:00"/>
    <s v="SUBGERENCIA TÉCNICA"/>
    <s v="IVÁN ARMANDO LEAL BAQUERO"/>
    <s v="SI"/>
  </r>
  <r>
    <s v="2024-0091"/>
    <x v="12"/>
    <x v="0"/>
    <x v="2"/>
    <s v="FEBRERO"/>
    <s v="EJECUTADO"/>
    <s v="NATURAL "/>
    <n v="39950000"/>
    <s v="01 de marzo de 2024"/>
    <s v="30 de junio de 2024"/>
    <s v="SUBGERENCIA TÉCNICA"/>
    <s v="IVÁN ARMANDO LEAL BAQUERO"/>
    <s v="SI"/>
  </r>
  <r>
    <s v="2024-0092"/>
    <x v="3"/>
    <x v="0"/>
    <x v="3"/>
    <s v="MARZO"/>
    <s v="EJECUTADO"/>
    <s v="NATURAL "/>
    <n v="10500000"/>
    <d v="2024-03-06T00:00:00"/>
    <d v="2024-03-27T00:00:00"/>
    <s v="OFICINA ASESORA JURÍDICA"/>
    <s v="KAREN LIZETH CUCHIGAY ESLAVA"/>
    <s v="SI"/>
  </r>
  <r>
    <s v="2024-0093"/>
    <x v="3"/>
    <x v="0"/>
    <x v="3"/>
    <s v="MARZO"/>
    <s v="EJECUTADO"/>
    <s v="NATURAL "/>
    <n v="17046000"/>
    <d v="2024-03-01T00:00:00"/>
    <d v="2024-06-30T00:00:00"/>
    <s v="SUBGERENCIA ADMINISTRATIVA Y FINANCIERA"/>
    <s v="MIRIAM HANNA RODRIGUEZ REY"/>
    <s v="SI"/>
  </r>
  <r>
    <s v="2024-0094"/>
    <x v="3"/>
    <x v="0"/>
    <x v="2"/>
    <s v="MARZO"/>
    <s v="EJECUTADO"/>
    <s v="NATURAL "/>
    <n v="32583333"/>
    <d v="2024-03-01T00:00:00"/>
    <d v="2024-05-31T00:00:00"/>
    <s v="SUBGERENCIA TÉCNICA"/>
    <s v="IVÁN ARMANDO LEAL BAQUERO"/>
    <s v="SI"/>
  </r>
  <r>
    <s v="2024-0095"/>
    <x v="4"/>
    <x v="0"/>
    <x v="7"/>
    <s v="MARZO"/>
    <s v="EJECUTADO"/>
    <s v="JURÍDICA"/>
    <n v="75337149"/>
    <d v="2024-03-18T00:00:00"/>
    <d v="2024-09-17T00:00:00"/>
    <s v="SUBGERENCIA TÉCNICA"/>
    <s v="BRAYAN EDUARDO ROJAS OCAMPO"/>
    <s v="SI"/>
  </r>
  <r>
    <s v="2024-0096"/>
    <x v="3"/>
    <x v="0"/>
    <x v="2"/>
    <s v="MARZO"/>
    <s v="EJECUTADO"/>
    <s v="NATURAL "/>
    <n v="65570000"/>
    <d v="2024-03-04T00:00:00"/>
    <d v="2024-06-25T00:00:00"/>
    <s v="SUBGERENCIA TÉCNICA"/>
    <s v="IVÁN ARMANDO LEAL BAQUERO"/>
    <s v="SI"/>
  </r>
  <r>
    <s v="2024-0097"/>
    <x v="3"/>
    <x v="0"/>
    <x v="2"/>
    <s v="MARZO"/>
    <s v="EJECUTADO"/>
    <s v="NATURAL "/>
    <n v="76500000"/>
    <d v="2024-03-07T00:00:00"/>
    <d v="2024-05-06T00:00:00"/>
    <s v="SUBGERENCIA TÉCNICA"/>
    <s v="IVÁN ARMANDO LEAL BAQUERO"/>
    <s v="SI"/>
  </r>
  <r>
    <s v="2024-0098"/>
    <x v="9"/>
    <x v="0"/>
    <x v="2"/>
    <s v="MARZO"/>
    <s v="EJECUTADO"/>
    <s v="NATURAL "/>
    <n v="19140000"/>
    <d v="2024-03-04T00:00:00"/>
    <d v="2025-01-03T00:00:00"/>
    <s v="SUBGERENCIA TÉCNICA"/>
    <s v="GEOVANNY REYES MUR"/>
    <s v="SI"/>
  </r>
  <r>
    <s v="2024-0099"/>
    <x v="3"/>
    <x v="0"/>
    <x v="2"/>
    <s v="MARZO"/>
    <s v="EN EJECUCIÓN"/>
    <s v="NATURAL "/>
    <n v="1700000"/>
    <d v="2024-03-04T00:00:00"/>
    <d v="2025-01-03T00:00:00"/>
    <s v="SUBGERENCIA TÉCNICA"/>
    <s v="SHIRLEY ANDREA ZAMORA MORA"/>
    <s v="NO APLICA"/>
  </r>
  <r>
    <s v="2024-0100"/>
    <x v="9"/>
    <x v="0"/>
    <x v="2"/>
    <s v="MARZO"/>
    <s v="EJECUTADO"/>
    <s v="NATURAL "/>
    <n v="1700000"/>
    <d v="2024-03-01T00:00:00"/>
    <d v="2024-06-21T00:00:00"/>
    <s v="SUBGERENCIA TÉCNICA"/>
    <s v="SHIRLEY ANDREA ZAMORA MORA"/>
    <s v="NO APLICA"/>
  </r>
  <r>
    <s v="2024-0101"/>
    <x v="12"/>
    <x v="0"/>
    <x v="3"/>
    <s v="MARZO"/>
    <s v="EJECUTADO"/>
    <s v="NATURAL "/>
    <n v="1700000"/>
    <d v="2024-03-01T00:00:00"/>
    <d v="2024-03-08T00:00:00"/>
    <s v="SUBGERENCIA TÉCNICA"/>
    <s v="SHIRLEY ANDREA ZAMORA MORA"/>
    <s v="NO APLICA"/>
  </r>
  <r>
    <s v="2024-0102"/>
    <x v="12"/>
    <x v="0"/>
    <x v="3"/>
    <s v="MARZO"/>
    <s v="EJECUTADO"/>
    <s v="NATURAL "/>
    <n v="1700000"/>
    <d v="2024-03-01T00:00:00"/>
    <d v="2024-03-08T00:00:00"/>
    <s v="SUBGERENCIA TÉCNICA"/>
    <s v="SHIRLEY ANDREA ZAMORA MORA"/>
    <s v="NO APLICA"/>
  </r>
  <r>
    <s v="2024-0103"/>
    <x v="12"/>
    <x v="0"/>
    <x v="3"/>
    <s v="MARZO"/>
    <s v="EJECUTADO"/>
    <s v="NATURAL "/>
    <n v="1700000"/>
    <d v="2024-03-01T00:00:00"/>
    <d v="2024-03-08T00:00:00"/>
    <s v="SUBGERENCIA TÉCNICA"/>
    <s v="SHIRLEY ANDREA ZAMORA MORA"/>
    <s v="NO APLICA"/>
  </r>
  <r>
    <s v="2024-0104"/>
    <x v="12"/>
    <x v="0"/>
    <x v="3"/>
    <s v="MARZO"/>
    <s v="EJECUTADO"/>
    <s v="NATURAL "/>
    <n v="1700000"/>
    <d v="2024-03-01T00:00:00"/>
    <d v="2024-03-08T00:00:00"/>
    <s v="SUBGERENCIA TÉCNICA"/>
    <s v="SHIRLEY ANDREA ZAMORA MORA"/>
    <s v="NO APLICA"/>
  </r>
  <r>
    <s v="2024-0105"/>
    <x v="3"/>
    <x v="0"/>
    <x v="2"/>
    <s v="MARZO"/>
    <s v="EJECUTADO"/>
    <s v="NATURAL "/>
    <n v="6500000"/>
    <d v="2024-03-01T00:00:00"/>
    <d v="2024-03-08T00:00:00"/>
    <s v="SUBGERENCIA TÉCNICA"/>
    <s v="IVÁN ARMANDO LEAL BAQUERO"/>
    <s v="SI"/>
  </r>
  <r>
    <s v="2024-0106"/>
    <x v="3"/>
    <x v="0"/>
    <x v="2"/>
    <s v="MARZO"/>
    <s v="EJECUTADO"/>
    <s v="NATURAL "/>
    <n v="48000000"/>
    <d v="2024-03-01T00:00:00"/>
    <d v="2024-03-08T00:00:00"/>
    <s v="OFICINA ASESORA JURÍDICA"/>
    <s v="KAREN LIZETH CUCHIGAY ESLAVA"/>
    <s v="SI"/>
  </r>
  <r>
    <s v="2024-0107"/>
    <x v="12"/>
    <x v="0"/>
    <x v="2"/>
    <s v="MARZO"/>
    <s v="EJECUTADO"/>
    <s v="NATURAL "/>
    <n v="22000000"/>
    <d v="2024-03-06T00:00:00"/>
    <d v="2024-04-06T00:00:00"/>
    <s v="SUBGERENCIA TÉCNICA"/>
    <s v="SHIRLEY ANDREA ZAMORA MORA"/>
    <s v="SI"/>
  </r>
  <r>
    <s v="2024-0108"/>
    <x v="3"/>
    <x v="0"/>
    <x v="2"/>
    <s v="MARZO"/>
    <s v="EJECUTADO"/>
    <s v="NATURAL "/>
    <n v="9000000"/>
    <d v="2024-03-08T00:00:00"/>
    <d v="2024-09-08T00:00:00"/>
    <s v="SUBGERENCIA TÉCNICA"/>
    <s v="IVÁN ARMANDO LEAL BAQUERO"/>
    <s v="SI"/>
  </r>
  <r>
    <s v="2024-0109"/>
    <x v="12"/>
    <x v="0"/>
    <x v="2"/>
    <s v="MARZO"/>
    <s v="EJECUTADO"/>
    <s v="NATURAL "/>
    <n v="36800000"/>
    <d v="2024-03-08T00:00:00"/>
    <d v="2024-07-07T00:00:00"/>
    <s v="SUBGERENCIA TÉCNICA"/>
    <s v="SHIRLEY ANDREA ZAMORA MORA"/>
    <s v="SI"/>
  </r>
  <r>
    <s v="2024-0110"/>
    <x v="12"/>
    <x v="0"/>
    <x v="3"/>
    <s v="MARZO"/>
    <s v="EJECUTADO"/>
    <s v="NATURAL "/>
    <n v="22054921"/>
    <d v="2024-03-08T00:00:00"/>
    <d v="2024-04-23T00:00:00"/>
    <s v="SUBGERENCIA TÉCNICA"/>
    <s v="SHIRLEY ANDREA ZAMORA MORA"/>
    <s v="SI"/>
  </r>
  <r>
    <s v="2024-0111"/>
    <x v="12"/>
    <x v="0"/>
    <x v="2"/>
    <s v="MARZO"/>
    <s v="EJECUTADO"/>
    <s v="NATURAL "/>
    <n v="28200000"/>
    <d v="2024-03-08T00:00:00"/>
    <d v="2024-07-08T00:00:00"/>
    <s v="SUBGERENCIA TÉCNICA"/>
    <s v="SHIRLEY ANDREA ZAMORA MORA"/>
    <s v="SI"/>
  </r>
  <r>
    <s v="2024-0112"/>
    <x v="5"/>
    <x v="0"/>
    <x v="2"/>
    <s v="MARZO"/>
    <s v="EJECUTADO"/>
    <s v="NATURAL "/>
    <n v="15000000"/>
    <d v="2024-03-08T00:00:00"/>
    <d v="2024-07-07T00:00:00"/>
    <s v="SUBGERENCIA TÉCNICA"/>
    <s v="IVÁN ARMANDO LEAL BAQUERO"/>
    <s v="SI"/>
  </r>
  <r>
    <s v="2024-0113"/>
    <x v="12"/>
    <x v="0"/>
    <x v="6"/>
    <s v="MARZO"/>
    <s v="EJECUTADO"/>
    <s v="NATURAL "/>
    <n v="10800000"/>
    <d v="2024-03-08T00:00:00"/>
    <d v="2024-07-08T00:00:00"/>
    <s v="SUBGERENCIA TÉCNICA"/>
    <s v="SHIRLEY ANDREA ZAMORA MORA"/>
    <s v="SI"/>
  </r>
  <r>
    <s v="2024-0114"/>
    <x v="12"/>
    <x v="0"/>
    <x v="6"/>
    <s v="MARZO"/>
    <s v="EJECUTADO"/>
    <s v="NATURAL "/>
    <n v="10800000"/>
    <d v="2024-03-08T00:00:00"/>
    <d v="2024-05-25T00:00:00"/>
    <s v="SUBGERENCIA TÉCNICA"/>
    <s v="SHIRLEY ANDREA ZAMORA MORA"/>
    <s v="SI"/>
  </r>
  <r>
    <s v="2024-0115"/>
    <x v="3"/>
    <x v="0"/>
    <x v="2"/>
    <s v="MARZO"/>
    <s v="EJECUTADO"/>
    <s v="NATURAL "/>
    <n v="74931266"/>
    <d v="2024-03-08T00:00:00"/>
    <d v="2024-07-08T00:00:00"/>
    <s v="SUBGERENCIA TÉCNICA"/>
    <s v="IVÁN ARMANDO LEAL BAQUERO"/>
    <s v="SI"/>
  </r>
  <r>
    <s v="2024-0116"/>
    <x v="3"/>
    <x v="0"/>
    <x v="2"/>
    <s v="MARZO"/>
    <s v="EJECUTADO"/>
    <s v="NATURAL "/>
    <n v="20000000"/>
    <d v="2024-03-08T00:00:00"/>
    <d v="2024-07-07T00:00:00"/>
    <s v="SUBGERENCIA TÉCNICA"/>
    <s v="JIMENA ASTRID OSPINA CANO"/>
    <s v="SI"/>
  </r>
  <r>
    <s v="2024-0117"/>
    <x v="3"/>
    <x v="0"/>
    <x v="2"/>
    <s v="MARZO"/>
    <s v="EJECUTADO"/>
    <s v="NATURAL "/>
    <n v="20000000"/>
    <d v="2024-03-13T00:00:00"/>
    <d v="2024-11-13T00:00:00"/>
    <s v="SUBGERENCIA TÉCNICA"/>
    <s v="JIMENA ASTRID OSPINA CANO"/>
    <s v="SI"/>
  </r>
  <r>
    <s v="2024-0118"/>
    <x v="3"/>
    <x v="0"/>
    <x v="2"/>
    <s v="MARZO"/>
    <s v="EJECUTADO"/>
    <s v="NATURAL "/>
    <n v="36000000"/>
    <d v="2024-03-11T00:00:00"/>
    <d v="2024-06-28T00:00:00"/>
    <s v="SUBGERENCIA TECNICA"/>
    <s v="SUBGERENTE TECNICO"/>
    <s v="SI"/>
  </r>
  <r>
    <s v="2024-0119"/>
    <x v="9"/>
    <x v="0"/>
    <x v="2"/>
    <s v="MARZO"/>
    <s v="EJECUTADO"/>
    <s v="NATURAL "/>
    <n v="19182485"/>
    <d v="2024-03-13T00:00:00"/>
    <d v="2024-07-08T00:00:00"/>
    <s v="SUBGERENCIA TÉCNICA"/>
    <s v="GEOVANNY REYEZ MUR"/>
    <s v="SI"/>
  </r>
  <r>
    <s v="2024-0120"/>
    <x v="9"/>
    <x v="0"/>
    <x v="2"/>
    <s v="MARZO"/>
    <s v="EJECUTADO"/>
    <s v="NATURAL "/>
    <n v="19182485"/>
    <d v="2024-03-12T00:00:00"/>
    <d v="2024-07-11T00:00:00"/>
    <s v="SUBGERENCIA TÉCNICA"/>
    <s v="GEOVANNY REYEZ MUR"/>
    <s v="SI"/>
  </r>
  <r>
    <s v="2024-0121"/>
    <x v="9"/>
    <x v="0"/>
    <x v="2"/>
    <s v="MARZO"/>
    <s v="EJECUTADO"/>
    <s v="NATURAL "/>
    <n v="19182485"/>
    <d v="2024-03-15T00:00:00"/>
    <d v="2024-06-29T00:00:00"/>
    <s v="SUBGERENCIA TÉCNICA"/>
    <s v="GEOVANNY REYEZ MUR"/>
    <s v="SI"/>
  </r>
  <r>
    <s v="2024-0122"/>
    <x v="9"/>
    <x v="0"/>
    <x v="2"/>
    <s v="MARZO"/>
    <s v="EJECUTADO"/>
    <s v="NATURAL "/>
    <n v="19182485"/>
    <d v="2024-03-15T00:00:00"/>
    <d v="2024-06-29T00:00:00"/>
    <s v="SUBGERENCIA TÉCNICA"/>
    <s v="GEOVANNY REYEZ MUR"/>
    <s v="SI"/>
  </r>
  <r>
    <s v="2024-0123"/>
    <x v="3"/>
    <x v="0"/>
    <x v="2"/>
    <s v="MARZO"/>
    <s v="EJECUTADO"/>
    <s v="JURÍDICA"/>
    <n v="119000000"/>
    <d v="2024-03-15T00:00:00"/>
    <d v="2024-06-29T00:00:00"/>
    <s v="OFICINA ASESORA JURÍDICA"/>
    <s v="KAREN LIZETH CUCHIGAY ESLAVA"/>
    <s v="SI"/>
  </r>
  <r>
    <s v="2024-0124"/>
    <x v="9"/>
    <x v="0"/>
    <x v="2"/>
    <s v="MARZO"/>
    <s v="EJECUTADO"/>
    <s v="NATURAL "/>
    <n v="19182485"/>
    <d v="2024-03-15T00:00:00"/>
    <d v="2024-06-29T00:00:00"/>
    <s v="SUBGERENCIA TÉCNICA"/>
    <s v="GEOVANNY REYEZ MUR"/>
    <s v="SI"/>
  </r>
  <r>
    <s v="2024-0125"/>
    <x v="9"/>
    <x v="0"/>
    <x v="2"/>
    <s v="MARZO"/>
    <s v="EJECUTADO"/>
    <s v="NATURAL "/>
    <n v="19182485"/>
    <d v="2024-03-13T00:00:00"/>
    <d v="2024-07-12T00:00:00"/>
    <s v="SUBGERENCIA TÉCNICA"/>
    <s v="GEOVANNY REYEZ MUR"/>
    <s v="SI"/>
  </r>
  <r>
    <s v="2024-0126"/>
    <x v="9"/>
    <x v="0"/>
    <x v="2"/>
    <s v="MARZO"/>
    <s v="EJECUTADO"/>
    <s v="NATURAL "/>
    <n v="19182485"/>
    <d v="2024-03-15T00:00:00"/>
    <d v="2024-06-29T00:00:00"/>
    <s v="SUBGERENCIA TÉCNICA"/>
    <s v="GEOVANNY REYEZ MUR"/>
    <s v="SI"/>
  </r>
  <r>
    <s v="2024-0127"/>
    <x v="9"/>
    <x v="0"/>
    <x v="2"/>
    <s v="MARZO"/>
    <s v="EJECUTADO"/>
    <s v="NATURAL "/>
    <n v="19182485"/>
    <d v="2024-03-15T00:00:00"/>
    <d v="2024-06-29T00:00:00"/>
    <s v="SUBGERENCIA TÉCNICA"/>
    <s v="GEOVANNY REYEZ MUR"/>
    <s v="SI"/>
  </r>
  <r>
    <s v="2024-0128"/>
    <x v="9"/>
    <x v="0"/>
    <x v="2"/>
    <s v="MARZO"/>
    <s v="EJECUTADO"/>
    <s v="NATURAL "/>
    <n v="19182485"/>
    <d v="2024-03-15T00:00:00"/>
    <d v="2024-06-29T00:00:00"/>
    <s v="SUBGERENCIA TÉCNICA"/>
    <s v="GEOVANNY REYEZ MUR"/>
    <s v="SI"/>
  </r>
  <r>
    <s v="2024-0129"/>
    <x v="3"/>
    <x v="0"/>
    <x v="2"/>
    <s v="MARZO"/>
    <s v="EJECUTADO"/>
    <s v="NATURAL "/>
    <n v="30000000"/>
    <d v="2024-03-15T00:00:00"/>
    <d v="2024-06-29T00:00:00"/>
    <s v="OFICINA ASESORA JURÍDICA"/>
    <s v="KAREN LIZETH CUCHIGAY ESLAVA"/>
    <s v="SI"/>
  </r>
  <r>
    <s v="2024-0130"/>
    <x v="4"/>
    <x v="0"/>
    <x v="2"/>
    <s v="MARZO"/>
    <s v="EJECUTADO"/>
    <s v="NATURAL "/>
    <n v="14666666"/>
    <d v="2024-03-15T00:00:00"/>
    <d v="2024-06-29T00:00:00"/>
    <s v="SUBGERENCIA TÉCNICA"/>
    <s v="MARIO FERNANDO RODRIGUEZ MORENO"/>
    <s v="SI"/>
  </r>
  <r>
    <s v="2024-0131"/>
    <x v="3"/>
    <x v="0"/>
    <x v="2"/>
    <s v="MARZO"/>
    <s v="EJECUTADO"/>
    <s v="NATURAL "/>
    <n v="19960900"/>
    <d v="2024-03-12T00:00:00"/>
    <d v="2024-03-21T00:00:00"/>
    <s v="SUBGERENCIA TÉCNICA"/>
    <s v="JIMENA ASTRID OSPINA CANO"/>
    <s v="SI"/>
  </r>
  <r>
    <s v="2024-0132"/>
    <x v="9"/>
    <x v="0"/>
    <x v="2"/>
    <s v="MARZO"/>
    <s v="EJECUTADO"/>
    <s v="NATURAL "/>
    <n v="19182485"/>
    <d v="2024-03-13T00:00:00"/>
    <d v="2024-06-10T00:00:00"/>
    <s v="SUBGERENCIA TÉCNICA"/>
    <s v="GEOVANNY REYEZ MUR"/>
    <s v="SI"/>
  </r>
  <r>
    <s v="2024-0133"/>
    <x v="9"/>
    <x v="0"/>
    <x v="2"/>
    <s v="MARZO"/>
    <s v="EJECUTADO"/>
    <s v="NATURAL "/>
    <n v="6000000"/>
    <d v="2024-03-13T00:00:00"/>
    <d v="2024-07-30T00:00:00"/>
    <s v="SUBGERENCIA TÉCNICA"/>
    <s v="SHIRLEY ANDREA ZAMORA MORA"/>
    <s v="SI"/>
  </r>
  <r>
    <s v="2024-0134 "/>
    <x v="16"/>
    <x v="0"/>
    <x v="2"/>
    <s v="MARZO"/>
    <s v="EJECUTADO"/>
    <s v="JURÍDICA"/>
    <n v="778979749"/>
    <d v="2024-03-15T00:00:00"/>
    <d v="2024-06-29T00:00:00"/>
    <s v="SUBGERENCIA TÉCNICA"/>
    <s v="JUAN DAVID PATIÑO PAEZ"/>
    <s v="SI"/>
  </r>
  <r>
    <s v="2024-0135"/>
    <x v="3"/>
    <x v="0"/>
    <x v="2"/>
    <s v="MARZO"/>
    <s v="EJECUTADO"/>
    <s v="NATURAL "/>
    <n v="20000000"/>
    <d v="2024-03-14T00:00:00"/>
    <d v="2024-04-13T00:00:00"/>
    <s v="SUBGERENCIA TÉCNICA"/>
    <s v="IVÁN ARMANDO LEAL BAQUERO"/>
    <s v="SI"/>
  </r>
  <r>
    <s v="2024-0136"/>
    <x v="5"/>
    <x v="0"/>
    <x v="2"/>
    <s v="MARZO"/>
    <s v="EJECUTADO"/>
    <s v="NATURAL "/>
    <n v="13500000"/>
    <d v="2024-03-18T00:00:00"/>
    <d v="2024-04-18T00:00:00"/>
    <s v="SUBGERENCIA TÉCNICA"/>
    <s v="JIMENA ASTRID OSPINA CANO"/>
    <s v="SI"/>
  </r>
  <r>
    <s v="2024-0137"/>
    <x v="3"/>
    <x v="0"/>
    <x v="2"/>
    <s v="MARZO"/>
    <s v="EJECUTADO"/>
    <s v="NATURAL "/>
    <n v="35000000"/>
    <d v="2024-03-19T00:00:00"/>
    <d v="2024-10-18T00:00:00"/>
    <s v="SUBGERENCIA TÉCNICA"/>
    <s v="SUBGERENTE TECNICO"/>
    <s v="SI"/>
  </r>
  <r>
    <s v="2024-0138"/>
    <x v="12"/>
    <x v="0"/>
    <x v="6"/>
    <s v="MARZO"/>
    <s v="EJECUTADO"/>
    <s v="NATURAL "/>
    <n v="3000000"/>
    <d v="2024-03-19T00:00:00"/>
    <d v="2024-06-02T00:00:00"/>
    <s v="SUBGERENCIA TÉCNICA"/>
    <s v="SHIRLEY ANDREA ZAMORA MORA"/>
    <s v="SI"/>
  </r>
  <r>
    <s v="2024-0139"/>
    <x v="3"/>
    <x v="0"/>
    <x v="2"/>
    <s v="MARZO"/>
    <s v="EJECUTADO"/>
    <s v="NATURAL "/>
    <n v="3850000"/>
    <d v="2024-03-20T00:00:00"/>
    <d v="2024-04-19T00:00:00"/>
    <s v="OFICINA ASESORA JURÍDICA"/>
    <s v="JEFE OFICINA ASESORA JURIDICA"/>
    <s v="SI"/>
  </r>
  <r>
    <s v="2024-0140"/>
    <x v="12"/>
    <x v="0"/>
    <x v="6"/>
    <s v="MARZO"/>
    <s v="EJECUTADO"/>
    <s v="JURÍDICA"/>
    <n v="10000000"/>
    <d v="2024-04-01T00:00:00"/>
    <d v="2024-04-20T00:00:00"/>
    <s v="SUBGERENCIA TÉCNICA"/>
    <s v="SHIRLEY ANDREA ZAMORA MORA"/>
    <s v="SI"/>
  </r>
  <r>
    <s v="2024-0141"/>
    <x v="3"/>
    <x v="0"/>
    <x v="2"/>
    <s v="MARZO"/>
    <s v="EJECUTADO"/>
    <s v="NATURAL "/>
    <n v="42600000"/>
    <d v="2024-03-22T00:00:00"/>
    <d v="2024-09-21T00:00:00"/>
    <s v="SUBGERENCIA TÉCNICA"/>
    <s v="SUBGERENTE TECNICO"/>
    <s v="SI"/>
  </r>
  <r>
    <s v="2024-0142"/>
    <x v="17"/>
    <x v="0"/>
    <x v="2"/>
    <s v="MARZO"/>
    <s v="EJECUTADO"/>
    <s v="NATURAL "/>
    <n v="39000000"/>
    <d v="2024-03-22T00:00:00"/>
    <d v="2024-08-21T00:00:00"/>
    <s v="SUBGERENCIA TÉCNICA"/>
    <s v="SUBGERENTE TECNICO"/>
    <s v="SI"/>
  </r>
  <r>
    <s v="2024-0143"/>
    <x v="3"/>
    <x v="1"/>
    <x v="5"/>
    <s v="MARZO"/>
    <s v="EJECUTADO"/>
    <s v="JURÍDICA"/>
    <n v="80121380.25"/>
    <d v="2024-04-02T00:00:00"/>
    <d v="2024-05-01T00:00:00"/>
    <s v="SUBGERENCIA ADMINISTRATIVA"/>
    <s v="SUBGERENCIA ADMINISTRATIVA "/>
    <s v="SI"/>
  </r>
  <r>
    <s v="2024-0144"/>
    <x v="3"/>
    <x v="0"/>
    <x v="2"/>
    <s v="ABRIL"/>
    <s v="EN EJECUCIÓN"/>
    <s v="NATURAL "/>
    <n v="90000000"/>
    <d v="2024-04-01T00:00:00"/>
    <d v="2024-12-31T00:00:00"/>
    <s v="OFICINA ASESORA JURÍDICA"/>
    <s v="JEFE OFICINA ASESORA JURIDICA"/>
    <s v="SI"/>
  </r>
  <r>
    <s v="2024-0145"/>
    <x v="3"/>
    <x v="0"/>
    <x v="2"/>
    <s v="ABRIL"/>
    <s v="EJECUTADO"/>
    <s v="NATURAL "/>
    <n v="30000000"/>
    <d v="2024-04-02T00:00:00"/>
    <d v="2024-10-01T00:00:00"/>
    <s v="SUBGERENCIA ADMINISTRATIVA Y FINANCIERA"/>
    <s v="PROFESIONAL DE TESORERÍA "/>
    <s v="SI"/>
  </r>
  <r>
    <s v="2024-0146"/>
    <x v="5"/>
    <x v="0"/>
    <x v="7"/>
    <s v="ABRIL"/>
    <s v="EJECUTADO"/>
    <s v="JURÍDICA"/>
    <n v="573025278.24000001"/>
    <d v="2024-04-08T00:00:00"/>
    <d v="2024-05-22T00:00:00"/>
    <s v="SUBGERENCIA TÉCNICA"/>
    <s v="GERENTE DEL CONTRATO 23-020"/>
    <s v="SI"/>
  </r>
  <r>
    <s v="2024-0147"/>
    <x v="3"/>
    <x v="0"/>
    <x v="3"/>
    <s v="ABRIL"/>
    <s v="EJECUTADO"/>
    <s v="NATURAL "/>
    <n v="22800000"/>
    <d v="2024-04-02T00:00:00"/>
    <d v="2024-10-01T00:00:00"/>
    <s v="SUBGERENCIA ADMINISTRATIVA Y FINANCIERA"/>
    <s v="PROFESIONAL ESPECIALIZADO DE CONTABILIDAD"/>
    <s v="SI"/>
  </r>
  <r>
    <s v="2024-0148"/>
    <x v="3"/>
    <x v="0"/>
    <x v="2"/>
    <s v="ABRIL"/>
    <s v="EJECUTADO"/>
    <s v="NATURAL "/>
    <n v="36000000"/>
    <d v="2024-04-02T00:00:00"/>
    <d v="2024-10-01T00:00:00"/>
    <s v="SUBGERENCIA ADMINISTRATIVA Y FINANCIERA"/>
    <s v="PROFESIONAL ESPECIALIZADO DE CONTABILIDAD"/>
    <s v="SI"/>
  </r>
  <r>
    <s v="2024-0149"/>
    <x v="3"/>
    <x v="0"/>
    <x v="2"/>
    <s v="ABRIL"/>
    <s v="EJECUTADO"/>
    <s v="NATURAL "/>
    <n v="42000000"/>
    <d v="2024-04-02T00:00:00"/>
    <d v="2024-10-01T00:00:00"/>
    <s v="SUBGERENCIA ADMINISTRATIVA Y FINANCIERA"/>
    <s v="SUBGERENTE ADMINISTRATIVA Y FINANCIERA"/>
    <s v="SI"/>
  </r>
  <r>
    <s v="2024-0150"/>
    <x v="3"/>
    <x v="0"/>
    <x v="2"/>
    <s v="ABRIL"/>
    <s v="EJECUTADO"/>
    <s v="NATURAL "/>
    <n v="23400000"/>
    <d v="2024-04-02T00:00:00"/>
    <d v="2024-10-01T00:00:00"/>
    <s v="SUBGERENCIA ADMINISTRATIVA Y FINANCIERA"/>
    <s v="Profesional Especializado Código 222 Grado 06"/>
    <s v="SI"/>
  </r>
  <r>
    <s v="2024-0151"/>
    <x v="3"/>
    <x v="0"/>
    <x v="2"/>
    <s v="ABRIL"/>
    <s v="EJECUTADO"/>
    <s v="NATURAL "/>
    <n v="36000000"/>
    <d v="2024-04-02T00:00:00"/>
    <d v="2024-10-01T00:00:00"/>
    <s v="SUBGERENCIA ADMINISTRATIVA Y FINANCIERA"/>
    <s v="SUBGERENTE ADMINISTRATIVA Y FINANCIERA"/>
    <s v="SI"/>
  </r>
  <r>
    <s v="2024-0152"/>
    <x v="3"/>
    <x v="0"/>
    <x v="2"/>
    <s v="ABRIL"/>
    <s v="EJECUTADO"/>
    <s v="NATURAL "/>
    <n v="36000000"/>
    <d v="2024-04-02T00:00:00"/>
    <d v="2024-10-01T00:00:00"/>
    <s v="SUBGERENCIA ADMINISTRATIVA Y FINANCIERA"/>
    <s v="PROFESIONAL TALENTO HUMANO"/>
    <s v="SI"/>
  </r>
  <r>
    <s v="2024-0153"/>
    <x v="3"/>
    <x v="0"/>
    <x v="6"/>
    <s v="ABRIL"/>
    <s v="EJECUTADO"/>
    <m/>
    <m/>
    <s v="NA"/>
    <s v="NA"/>
    <m/>
    <m/>
    <m/>
  </r>
  <r>
    <s v="2024-0154"/>
    <x v="3"/>
    <x v="0"/>
    <x v="3"/>
    <s v="ABRIL"/>
    <s v="EJECUTADO"/>
    <s v="NATURAL "/>
    <n v="2882933"/>
    <d v="2024-04-03T00:00:00"/>
    <d v="2024-05-12T00:00:00"/>
    <s v="SUBGERENCIA TÉCNICA"/>
    <s v="SUBGERENTE TECNICO"/>
    <s v="SI"/>
  </r>
  <r>
    <s v="2024-0155"/>
    <x v="11"/>
    <x v="0"/>
    <x v="2"/>
    <s v="ABRIL"/>
    <s v="EJECUTADO"/>
    <s v="NATURAL "/>
    <n v="33000000"/>
    <d v="2024-04-02T00:00:00"/>
    <d v="2024-06-27T00:00:00"/>
    <s v="SUBGERENCIA TÉCNICA"/>
    <s v="SUBGERENTE TECNICO"/>
    <s v="SI"/>
  </r>
  <r>
    <s v="2024-0156"/>
    <x v="11"/>
    <x v="0"/>
    <x v="2"/>
    <s v="ABRIL"/>
    <s v="EJECUTADO"/>
    <s v="NATURAL "/>
    <n v="13800000"/>
    <d v="2024-04-02T00:00:00"/>
    <d v="2024-06-27T00:00:00"/>
    <s v="SUBGERENCIA TÉCNICA"/>
    <s v="GERENTE CONTRATO 23-010"/>
    <s v="SI"/>
  </r>
  <r>
    <s v="2024-0157"/>
    <x v="11"/>
    <x v="0"/>
    <x v="2"/>
    <s v="ABRIL"/>
    <s v="EJECUTADO"/>
    <s v="NATURAL "/>
    <n v="12000000"/>
    <d v="2024-04-02T00:00:00"/>
    <d v="2024-06-27T00:00:00"/>
    <s v="SUBGERENCIA TÉCNICA"/>
    <s v="GERENTE CONTRATO 23-010"/>
    <s v="SI"/>
  </r>
  <r>
    <s v="2024-0158"/>
    <x v="11"/>
    <x v="0"/>
    <x v="2"/>
    <s v="ABRIL"/>
    <s v="EJECUTADO"/>
    <s v="NATURAL "/>
    <n v="13200000"/>
    <d v="2024-04-02T00:00:00"/>
    <d v="2024-06-27T00:00:00"/>
    <s v="SUBGERENCIA TÉCNICA"/>
    <s v="GERENTE CONTRATO 23-010"/>
    <s v="SI"/>
  </r>
  <r>
    <s v="2024-0159"/>
    <x v="11"/>
    <x v="0"/>
    <x v="3"/>
    <s v="ABRIL"/>
    <s v="EJECUTADO"/>
    <s v="NATURAL "/>
    <n v="10500000"/>
    <d v="2024-04-02T00:00:00"/>
    <d v="2024-06-27T00:00:00"/>
    <s v="SUBGERENCIA TÉCNICA"/>
    <s v="GERENTE CONTRATO 23-010"/>
    <s v="SI"/>
  </r>
  <r>
    <s v="2024-0160"/>
    <x v="11"/>
    <x v="0"/>
    <x v="3"/>
    <s v="ABRIL"/>
    <s v="EJECUTADO"/>
    <s v="NATURAL "/>
    <n v="10500000"/>
    <d v="2024-04-02T00:00:00"/>
    <d v="2024-06-27T00:00:00"/>
    <s v="SUBGERENCIA TÉCNICA"/>
    <s v="GERENTE CONTRATO 23-010"/>
    <s v="SI"/>
  </r>
  <r>
    <s v="2024-0161"/>
    <x v="3"/>
    <x v="0"/>
    <x v="2"/>
    <s v="ABRIL"/>
    <s v="EJECUTADO"/>
    <s v="NATURAL "/>
    <n v="36000000"/>
    <d v="2024-04-04T00:00:00"/>
    <d v="2024-07-03T00:00:00"/>
    <s v="SUBGERENCIA TÉCNICA"/>
    <s v="SUBGERENTE TECNICO"/>
    <s v="SI"/>
  </r>
  <r>
    <s v="2024-0162"/>
    <x v="3"/>
    <x v="0"/>
    <x v="2"/>
    <s v="ABRIL"/>
    <s v="EJECUTADO"/>
    <s v="NATURAL "/>
    <n v="15000000"/>
    <d v="2024-04-03T00:00:00"/>
    <d v="2024-07-01T00:00:00"/>
    <s v="SUBGERENCIA TÉCNICA"/>
    <s v="SUBGERENTE TECNICO"/>
    <s v="SI"/>
  </r>
  <r>
    <s v="2024-0163"/>
    <x v="11"/>
    <x v="0"/>
    <x v="2"/>
    <s v="ABRIL"/>
    <s v="EJECUTADO"/>
    <s v="NATURAL "/>
    <n v="12000000"/>
    <d v="2024-04-03T00:00:00"/>
    <d v="2024-06-27T00:00:00"/>
    <s v="SUBGERENCIA TÉCNICA"/>
    <s v="GERENTE CONTRATO 23-010"/>
    <s v="SI"/>
  </r>
  <r>
    <s v="2024-0164"/>
    <x v="11"/>
    <x v="0"/>
    <x v="2"/>
    <s v="ABRIL"/>
    <s v="EJECUTADO"/>
    <s v="NATURAL "/>
    <n v="19170000"/>
    <d v="2024-04-03T00:00:00"/>
    <d v="2024-06-27T00:00:00"/>
    <s v="SUBGERENCIA TÉCNICA"/>
    <s v="GERENTE CONTRATO 23-010"/>
    <s v="SI"/>
  </r>
  <r>
    <s v="2024-0165"/>
    <x v="11"/>
    <x v="0"/>
    <x v="3"/>
    <s v="ABRIL"/>
    <s v="EJECUTADO"/>
    <s v="NATURAL "/>
    <n v="7500000"/>
    <d v="2024-04-04T00:00:00"/>
    <d v="2024-06-27T00:00:00"/>
    <s v="SUBGERENCIA TÉCNICA"/>
    <s v="GERENTE CONTRATO 23-010"/>
    <s v="SI"/>
  </r>
  <r>
    <s v="2024-0166"/>
    <x v="11"/>
    <x v="0"/>
    <x v="2"/>
    <s v="ABRIL"/>
    <s v="EJECUTADO"/>
    <s v="NATURAL "/>
    <n v="12000000"/>
    <d v="2024-04-03T00:00:00"/>
    <d v="2024-06-27T00:00:00"/>
    <s v="SUBGERENCIA TÉCNICA"/>
    <s v="GERENTE CONTRATO 23-010"/>
    <s v="SI"/>
  </r>
  <r>
    <s v="2024-0167"/>
    <x v="11"/>
    <x v="0"/>
    <x v="3"/>
    <s v="ABRIL"/>
    <s v="EJECUTADO"/>
    <s v="NATURAL "/>
    <n v="10500000"/>
    <d v="2024-04-03T00:00:00"/>
    <d v="2024-06-27T00:00:00"/>
    <s v="SUBGERENCIA TÉCNICA"/>
    <s v="GERENTE CONTRATO 23-010"/>
    <s v="SI"/>
  </r>
  <r>
    <s v="2024-0168"/>
    <x v="11"/>
    <x v="0"/>
    <x v="3"/>
    <s v="ABRIL"/>
    <s v="EJECUTADO"/>
    <s v="NATURAL "/>
    <n v="10500000"/>
    <d v="2024-04-03T00:00:00"/>
    <d v="2024-06-27T00:00:00"/>
    <s v="SUBGERENCIA TÉCNICA"/>
    <s v="GERENTE CONTRATO 23-010"/>
    <s v="SI"/>
  </r>
  <r>
    <s v="2024-0169"/>
    <x v="3"/>
    <x v="0"/>
    <x v="3"/>
    <s v="ABRIL"/>
    <s v="EJECUTADO"/>
    <s v="NATURAL "/>
    <n v="16000000"/>
    <d v="2024-04-04T00:00:00"/>
    <d v="2024-08-03T00:00:00"/>
    <s v="SUBGERENCIA TÉCNICA"/>
    <s v="SUBGERENTE TECNICO"/>
    <s v="SI"/>
  </r>
  <r>
    <s v="2024-0170"/>
    <x v="3"/>
    <x v="0"/>
    <x v="3"/>
    <s v="ABRIL"/>
    <s v="EJECUTADO"/>
    <s v="NATURAL "/>
    <n v="18000000"/>
    <d v="2024-04-04T00:00:00"/>
    <d v="2024-10-03T00:00:00"/>
    <s v="SUBGERENCIA ADMINISTRATIVA Y FINANCIERA"/>
    <s v="PROFESIONAL ESPECIALIZADO DE CONTABILIDAD"/>
    <s v="SI"/>
  </r>
  <r>
    <s v="2024-0171"/>
    <x v="17"/>
    <x v="0"/>
    <x v="2"/>
    <s v="ABRIL"/>
    <s v="EJECUTADO"/>
    <s v="NATURAL "/>
    <n v="37500000"/>
    <d v="2024-04-04T00:00:00"/>
    <d v="2024-09-04T00:00:00"/>
    <s v="SUBGERENCIA TÉCNICA"/>
    <s v="JOHANNA ALEJANDRA QUIMBAY MALAGON"/>
    <s v="SI"/>
  </r>
  <r>
    <s v="2024-0172"/>
    <x v="1"/>
    <x v="0"/>
    <x v="2"/>
    <s v="ABRIL"/>
    <s v="EJECUTADO"/>
    <s v="NATURAL "/>
    <n v="49980000"/>
    <d v="2024-04-05T00:00:00"/>
    <d v="2024-08-31T00:00:00"/>
    <s v="SUBGERENCIA TÉCNICA"/>
    <s v="SUBGERENTE TECNICO"/>
    <s v="SI"/>
  </r>
  <r>
    <s v="2024-0173"/>
    <x v="1"/>
    <x v="0"/>
    <x v="2"/>
    <s v="ABRIL"/>
    <s v="EJECUTADO"/>
    <s v="NATURAL "/>
    <n v="27489000"/>
    <d v="2024-04-05T00:00:00"/>
    <d v="2024-08-31T00:00:00"/>
    <s v="SUBGERENCIA TÉCNICA"/>
    <s v="GERENTE DE PROYECTO 22-011"/>
    <s v="SI"/>
  </r>
  <r>
    <s v="2024-0174"/>
    <x v="9"/>
    <x v="0"/>
    <x v="8"/>
    <s v="ABRIL"/>
    <s v="EJECUTADO"/>
    <s v="JURÍDICA"/>
    <n v="72115135.439999998"/>
    <d v="2024-04-15T00:00:00"/>
    <d v="2024-06-23T00:00:00"/>
    <s v="SUBGERENCIA TÉCNICA"/>
    <s v="GERENTE DE PROYECTO 23-017"/>
    <s v="SI"/>
  </r>
  <r>
    <s v="2024-0175"/>
    <x v="9"/>
    <x v="0"/>
    <x v="8"/>
    <s v="ABRIL"/>
    <s v="EJECUTADO"/>
    <s v="JURÍDICA"/>
    <n v="69283734"/>
    <d v="2024-04-15T00:00:00"/>
    <d v="2024-06-23T00:00:00"/>
    <s v="SUBGERENCIA TÉCNICA"/>
    <s v="GERENTE DE PROYECTO 23-017"/>
    <s v="SI"/>
  </r>
  <r>
    <s v="2024-0176"/>
    <x v="9"/>
    <x v="0"/>
    <x v="8"/>
    <s v="ABRIL"/>
    <s v="EJECUTADO"/>
    <s v="JURÍDICA"/>
    <n v="51119205.340000004"/>
    <d v="2024-04-15T00:00:00"/>
    <d v="2024-06-23T00:00:00"/>
    <s v="SUBGERENCIA TÉCNICA"/>
    <s v="GERENTE DE PROYECTO 23-017"/>
    <s v="SI"/>
  </r>
  <r>
    <s v="2024-0177"/>
    <x v="9"/>
    <x v="0"/>
    <x v="8"/>
    <s v="ABRIL"/>
    <s v="EJECUTADO"/>
    <s v="JURÍDICA"/>
    <n v="25585658.329999998"/>
    <d v="2024-04-15T00:00:00"/>
    <d v="2024-06-23T00:00:00"/>
    <s v="SUBGERENCIA TÉCNICA"/>
    <s v="GERENTE DE PROYECTO 23-017"/>
    <s v="SI"/>
  </r>
  <r>
    <s v="2024-0178"/>
    <x v="9"/>
    <x v="0"/>
    <x v="8"/>
    <s v="ABRIL"/>
    <s v="EJECUTADO"/>
    <s v="JURÍDICA"/>
    <n v="50898785.509999998"/>
    <d v="2024-04-15T00:00:00"/>
    <d v="2024-06-23T00:00:00"/>
    <s v="SUBGERENCIA TÉCNICA"/>
    <s v="GERENTE DE PROYECTO 23-017"/>
    <s v="SI"/>
  </r>
  <r>
    <s v="2024-0179"/>
    <x v="17"/>
    <x v="0"/>
    <x v="3"/>
    <s v="ABRIL"/>
    <s v="EJECUTADO"/>
    <s v="NATURAL "/>
    <n v="21500000"/>
    <d v="2024-04-05T00:00:00"/>
    <d v="2024-09-04T00:00:00"/>
    <s v="SUBGERENCIA TÉCNICA"/>
    <s v="JOHANNA ALEJANDRA QUIMBAY MALAGON"/>
    <s v="SI"/>
  </r>
  <r>
    <s v="2024-0180"/>
    <x v="9"/>
    <x v="0"/>
    <x v="8"/>
    <s v="ABRIL"/>
    <s v="EJECUTADO"/>
    <s v="JURÍDICA"/>
    <n v="59154880.350000001"/>
    <d v="2024-04-15T00:00:00"/>
    <d v="2024-06-23T00:00:00"/>
    <s v="SUBGERENCIA TÉCNICA"/>
    <s v="GERENTE DE PROYECTO 23-017"/>
    <s v="SI"/>
  </r>
  <r>
    <s v="2024-0181"/>
    <x v="9"/>
    <x v="0"/>
    <x v="8"/>
    <s v="ABRIL"/>
    <s v="EJECUTADO"/>
    <s v="JURÍDICA"/>
    <n v="76646954.319999993"/>
    <d v="2024-04-15T00:00:00"/>
    <d v="2024-06-23T00:00:00"/>
    <s v="SUBGERENCIA TÉCNICA"/>
    <s v="GERENTE DE PROYECTO 23-017"/>
    <s v="SI"/>
  </r>
  <r>
    <s v="2024-0182"/>
    <x v="4"/>
    <x v="0"/>
    <x v="7"/>
    <s v="ABRIL"/>
    <s v="EJECUTADO"/>
    <s v="JURÍDICA"/>
    <n v="636744555"/>
    <d v="2024-04-10T00:00:00"/>
    <d v="2024-06-09T00:00:00"/>
    <s v="SUBGERENCIA TÉCNICA"/>
    <s v="HECTOR ELIECER BACARES SIERRA"/>
    <s v="SI"/>
  </r>
  <r>
    <s v="2024-0183"/>
    <x v="14"/>
    <x v="0"/>
    <x v="5"/>
    <s v="ABRIL"/>
    <s v="EJECUTADO"/>
    <s v="JURÍDICA"/>
    <n v="75424000"/>
    <d v="2024-04-15T00:00:00"/>
    <d v="2024-04-27T00:00:00"/>
    <s v="SUBGERENCIA TÉCNICA"/>
    <s v="CAMILO ALEJANDRO CALDERO CASALLAS"/>
    <s v="SI"/>
  </r>
  <r>
    <s v="2024-0184"/>
    <x v="3"/>
    <x v="0"/>
    <x v="2"/>
    <s v="ABRIL"/>
    <s v="EJECUTADO"/>
    <s v="NATURAL "/>
    <n v="33600000"/>
    <d v="2024-04-09T00:00:00"/>
    <d v="2024-10-08T00:00:00"/>
    <s v="SUBGERENCIA ADMINISTRATIVA Y FINANCIERA"/>
    <s v="SUBGERENTE ADMINISTRATIVA"/>
    <s v="SI"/>
  </r>
  <r>
    <s v="2024-0185"/>
    <x v="17"/>
    <x v="0"/>
    <x v="0"/>
    <s v="ABRIL"/>
    <s v="EJECUTADO"/>
    <s v="JURÍDICA"/>
    <n v="6773858280"/>
    <d v="2024-04-10T00:00:00"/>
    <d v="2024-09-05T00:00:00"/>
    <s v="SUBGERENCIA TÉCNICA"/>
    <s v="JOHANNA ALEJANDRA QUIMBAY MALAGON"/>
    <s v="SI"/>
  </r>
  <r>
    <s v="2024-0186"/>
    <x v="9"/>
    <x v="0"/>
    <x v="8"/>
    <s v="ABRIL"/>
    <s v="EJECUTADO"/>
    <s v="JURÍDICA"/>
    <n v="31458018.600000001"/>
    <d v="2024-04-15T00:00:00"/>
    <d v="2024-06-23T00:00:00"/>
    <s v="SUBGERENCIA TÉCNICA"/>
    <s v="GERENTE DE PROYECTO 23-017"/>
    <s v="SI"/>
  </r>
  <r>
    <s v="2024-0187"/>
    <x v="3"/>
    <x v="0"/>
    <x v="2"/>
    <s v="ABRIL"/>
    <s v="EJECUTADO"/>
    <s v="NATURAL "/>
    <n v="18000000"/>
    <d v="2024-04-08T00:00:00"/>
    <d v="2024-07-07T00:00:00"/>
    <s v="OFICINA ASESORA JURÍDICA"/>
    <s v="JEFE OFICINA ASESORA JURIDICA"/>
    <s v="SI"/>
  </r>
  <r>
    <s v="2024-0188"/>
    <x v="3"/>
    <x v="0"/>
    <x v="2"/>
    <s v="ABRIL"/>
    <s v="EJECUTADO"/>
    <s v="NATURAL "/>
    <n v="32784000"/>
    <d v="2024-04-09T00:00:00"/>
    <d v="2024-10-08T00:00:00"/>
    <s v="SUBGERENCIA ADMINISTRATIVA Y FINANCIERA"/>
    <s v="PROFESIONAL DE PRESUPUESTO"/>
    <s v="SI"/>
  </r>
  <r>
    <s v="2024-0189"/>
    <x v="5"/>
    <x v="0"/>
    <x v="2"/>
    <s v="ABRIL"/>
    <s v="EJECUTADO"/>
    <s v="NATURAL "/>
    <n v="6600000"/>
    <d v="2024-04-10T00:00:00"/>
    <d v="2024-06-06T00:00:00"/>
    <s v="SUBGERENCIA TÉCNICA"/>
    <s v="SOFIA RODRIGUEZ LOZANO_x000d_"/>
    <s v="SI"/>
  </r>
  <r>
    <s v="2024-0190"/>
    <x v="17"/>
    <x v="0"/>
    <x v="2"/>
    <s v="ABRIL"/>
    <s v="EJECUTADO"/>
    <s v="NATURAL "/>
    <n v="27500000"/>
    <d v="2024-04-09T00:00:00"/>
    <d v="2024-09-08T00:00:00"/>
    <s v="SUBGERENCIA TÉCNICA"/>
    <s v="JOHANNA ALEJANDRA QUIMBAY MALAGON"/>
    <s v="SI"/>
  </r>
  <r>
    <s v="2024-0191"/>
    <x v="9"/>
    <x v="0"/>
    <x v="8"/>
    <s v="ABRIL"/>
    <s v="EJECUTADO"/>
    <s v="JURÍDICA"/>
    <n v="65932930"/>
    <d v="2024-04-15T00:00:00"/>
    <d v="2024-06-23T00:00:00"/>
    <s v="SUBGERENCIA TÉCNICA"/>
    <s v="GERENTE DE PROYECTO 23-017"/>
    <s v="SI"/>
  </r>
  <r>
    <s v="2024-0192"/>
    <x v="9"/>
    <x v="0"/>
    <x v="8"/>
    <s v="ABRIL"/>
    <s v="EJECUTADO"/>
    <s v="JURÍDICA"/>
    <n v="87903946.670000002"/>
    <d v="2024-04-15T00:00:00"/>
    <d v="2024-06-23T00:00:00"/>
    <s v="SUBGERENCIA TÉCNICA"/>
    <s v="GERENTE DE PROYECTO 23-017"/>
    <s v="SI"/>
  </r>
  <r>
    <s v="2024-0193"/>
    <x v="9"/>
    <x v="0"/>
    <x v="8"/>
    <s v="ABRIL"/>
    <s v="EJECUTADO"/>
    <s v="JURÍDICA"/>
    <n v="75753371.790000007"/>
    <d v="2024-04-15T00:00:00"/>
    <d v="2024-06-23T00:00:00"/>
    <s v="SUBGERENCIA TÉCNICA"/>
    <s v="GERENTE DE PROYECTO 23-017"/>
    <s v="SI"/>
  </r>
  <r>
    <s v="2024-0194"/>
    <x v="9"/>
    <x v="0"/>
    <x v="8"/>
    <s v="ABRIL"/>
    <s v="EJECUTADO"/>
    <s v="JURÍDICA"/>
    <n v="67374079"/>
    <d v="2024-04-15T00:00:00"/>
    <d v="2024-06-23T00:00:00"/>
    <s v="SUBGERENCIA TÉCNICA"/>
    <s v="GERENTE DE PROYECTO 23-017"/>
    <s v="SI"/>
  </r>
  <r>
    <s v="2024-0195"/>
    <x v="9"/>
    <x v="0"/>
    <x v="8"/>
    <s v="ABRIL"/>
    <s v="EJECUTADO"/>
    <s v="JURÍDICA"/>
    <n v="51065599.789999999"/>
    <d v="2024-04-15T00:00:00"/>
    <d v="2024-06-23T00:00:00"/>
    <s v="SUBGERENCIA TÉCNICA"/>
    <s v="GERENTE DE PROYECTO 23-017"/>
    <s v="SI"/>
  </r>
  <r>
    <s v="2024-0196"/>
    <x v="9"/>
    <x v="0"/>
    <x v="8"/>
    <s v="ABRIL"/>
    <s v="EJECUTADO"/>
    <s v="JURÍDICA"/>
    <n v="56818100"/>
    <d v="2024-04-15T00:00:00"/>
    <d v="2024-06-23T00:00:00"/>
    <s v="SUBGERENCIA TÉCNICA"/>
    <s v="GERENTE DE PROYECTO 23-017"/>
    <s v="SI"/>
  </r>
  <r>
    <s v="2024-0197"/>
    <x v="9"/>
    <x v="0"/>
    <x v="8"/>
    <s v="ABRIL"/>
    <s v="EJECUTADO"/>
    <s v="JURÍDICA"/>
    <n v="47384159"/>
    <d v="2024-04-15T00:00:00"/>
    <d v="2024-06-23T00:00:00"/>
    <s v="SUBGERENCIA TÉCNICA"/>
    <s v="GERENTE DE PROYECTO 23-017"/>
    <s v="SI"/>
  </r>
  <r>
    <s v="2024-0198"/>
    <x v="3"/>
    <x v="0"/>
    <x v="2"/>
    <s v="ABRIL"/>
    <s v="EJECUTADO"/>
    <s v="NATURAL "/>
    <n v="24000000"/>
    <d v="2024-04-09T00:00:00"/>
    <d v="2024-10-08T00:00:00"/>
    <s v="SUBGERENCIA TÉCNICA"/>
    <s v="SUBGERENTE TECNICO"/>
    <s v="SI"/>
  </r>
  <r>
    <s v="2024-0199"/>
    <x v="3"/>
    <x v="0"/>
    <x v="2"/>
    <s v="ABRIL"/>
    <s v="EJECUTADO"/>
    <s v="NATURAL "/>
    <n v="15000000"/>
    <d v="2024-04-10T00:00:00"/>
    <d v="2024-07-09T00:00:00"/>
    <s v="SUBGERENCIA TÉCNICA"/>
    <s v="SUBGERENTE TECNICO"/>
    <s v="SI"/>
  </r>
  <r>
    <s v="2024-0200"/>
    <x v="3"/>
    <x v="0"/>
    <x v="3"/>
    <s v="ABRIL"/>
    <s v="EJECUTADO"/>
    <s v="NATURAL "/>
    <n v="16200000"/>
    <d v="2024-04-10T00:00:00"/>
    <d v="2024-10-09T00:00:00"/>
    <s v="SUBGERENCIA ADMINISTRATIVA Y FINANCIERA"/>
    <s v="PROFESIONAL ESPECIALIZADO DE CONTABILIDAD"/>
    <s v="SI"/>
  </r>
  <r>
    <s v="2024-0201"/>
    <x v="4"/>
    <x v="2"/>
    <x v="4"/>
    <s v="ABRIL"/>
    <s v="EN EJECUCIÓN"/>
    <s v="JURÍDICA"/>
    <n v="2209849976.4499998"/>
    <d v="2024-08-20T00:00:00"/>
    <d v="2024-11-19T00:00:00"/>
    <s v="SUBGERENCIA TÉCNICA"/>
    <s v="GERENTE CONTRATO 22-37"/>
    <s v="SI"/>
  </r>
  <r>
    <s v="2024-0202"/>
    <x v="1"/>
    <x v="0"/>
    <x v="2"/>
    <s v="ABRIL"/>
    <s v="EJECUTADO"/>
    <s v="NATURAL "/>
    <n v="47333333.329999998"/>
    <d v="2024-04-10T00:00:00"/>
    <d v="2024-08-31T00:00:00"/>
    <s v="SUBGERENCIA TÉCNICA"/>
    <s v="JOSE LUIS FERNANDEZ ORJUELA"/>
    <s v="SI"/>
  </r>
  <r>
    <s v="2024-0203"/>
    <x v="1"/>
    <x v="0"/>
    <x v="3"/>
    <s v="ABRIL"/>
    <s v="EJECUTADO"/>
    <s v="NATURAL "/>
    <n v="16898000"/>
    <d v="2024-04-10T00:00:00"/>
    <d v="2024-08-31T00:00:00"/>
    <s v="SUBGERENCIA TÉCNICA"/>
    <s v="JOSE LUIS FERNANDEZ ORJUELA "/>
    <s v="SI"/>
  </r>
  <r>
    <s v="2024-0204"/>
    <x v="9"/>
    <x v="0"/>
    <x v="8"/>
    <s v="ABRIL"/>
    <s v="EJECUTADO"/>
    <s v="JURÍDICA"/>
    <n v="119137364"/>
    <s v="15 de abril de 2024"/>
    <s v="23 de junio de 2024"/>
    <s v="SUBGERENCIA TECNICA"/>
    <s v="GEOVANNY REYES MUR"/>
    <s v="SI"/>
  </r>
  <r>
    <s v="2024-0205"/>
    <x v="9"/>
    <x v="0"/>
    <x v="8"/>
    <s v="ABRIL"/>
    <s v="EJECUTADO"/>
    <s v="JURÍDICA"/>
    <n v="44109408"/>
    <s v="15 de abril de 2024"/>
    <s v="23 de junio de 2024"/>
    <s v="SUBGERENCIA TECNICA"/>
    <s v="GEOVANNY REYES MUR"/>
    <s v="SI"/>
  </r>
  <r>
    <s v="2024-0206"/>
    <x v="1"/>
    <x v="0"/>
    <x v="2"/>
    <s v="ABRIL"/>
    <s v="EJECUTADO"/>
    <m/>
    <n v="26367000"/>
    <s v="11 de abril de 2024"/>
    <s v="31 de agosto de 2024"/>
    <s v="SUBGERENCIA TECNICA"/>
    <s v="JOSE LUIS FERNANDEZ ORJUELA"/>
    <s v="SI"/>
  </r>
  <r>
    <s v="2024-0207"/>
    <x v="3"/>
    <x v="0"/>
    <x v="2"/>
    <s v="ABRIL"/>
    <s v="EJECUTADO"/>
    <s v="NATURAL "/>
    <n v="42000000"/>
    <s v="11 de abril de 2024"/>
    <s v="10 de octubre de 2024"/>
    <s v="SUBGERENCIA ADMINISTRATIVA"/>
    <s v="ANGELA ANDREA FORERO "/>
    <s v="SI"/>
  </r>
  <r>
    <s v="2024-0208"/>
    <x v="3"/>
    <x v="0"/>
    <x v="2"/>
    <s v="ABRIL"/>
    <s v="EN EJECUCIÓN"/>
    <s v="NATURAL "/>
    <n v="49500000"/>
    <s v="12 de abril de 2024"/>
    <s v="11 de enero de 2025"/>
    <s v="SUBGERENCIA TECNICA"/>
    <s v="IVAN ARMANDO LEAL BAQUERO"/>
    <s v="SI"/>
  </r>
  <r>
    <s v="2024-0209"/>
    <x v="3"/>
    <x v="3"/>
    <x v="6"/>
    <s v="ABRIL"/>
    <s v="EN EJECUCIÓN"/>
    <s v="JURÍDICA"/>
    <n v="5210000"/>
    <s v="17 de abril de 2024"/>
    <s v="31 de diciembre de 2024"/>
    <s v="SUBGERENCIA ADMINISTRATIVA"/>
    <s v="ANGELA ANDREA FORERO "/>
    <s v="SI"/>
  </r>
  <r>
    <s v="2024-0210"/>
    <x v="4"/>
    <x v="0"/>
    <x v="7"/>
    <s v="ABRIL"/>
    <s v="EJECUTADO"/>
    <s v="JURÍDICA"/>
    <n v="419856699"/>
    <s v="24 de abril de 2024"/>
    <s v="23 de junio de 2024"/>
    <s v="SUBGERENCIA TECNICA"/>
    <s v="PAULA ANDREA CASTIBLANCO LADINO"/>
    <s v="SI"/>
  </r>
  <r>
    <s v="2024-0211"/>
    <x v="9"/>
    <x v="0"/>
    <x v="8"/>
    <s v="ABRIL"/>
    <s v="EJECUTADO"/>
    <s v="JURÍDICA"/>
    <n v="64825401.579999998"/>
    <s v="30 de abril de 2024"/>
    <s v="23 de junio de 2024"/>
    <s v="SUBGERENCIA TECNICA"/>
    <s v=" GEOVANNY REYES MUR"/>
    <s v="SI"/>
  </r>
  <r>
    <s v="2024-0212"/>
    <x v="9"/>
    <x v="0"/>
    <x v="8"/>
    <s v="ABRIL"/>
    <s v="EJECUTADO"/>
    <s v="JURÍDICA"/>
    <n v="34433714.369999997"/>
    <s v="15 de abril de 2024"/>
    <s v="23 de junio de 2024"/>
    <s v="SUBGERENCIA TECNICA"/>
    <s v=" GEOVANNY REYES MUR"/>
    <s v="SI"/>
  </r>
  <r>
    <s v="2024-0213"/>
    <x v="9"/>
    <x v="0"/>
    <x v="8"/>
    <s v="ABRIL"/>
    <s v="EJECUTADO"/>
    <s v="JURÍDICA"/>
    <n v="57098168.359999999"/>
    <s v="26 de abril de 2024"/>
    <s v="23 de junio de 2024"/>
    <s v="SUBGERENCIA TECNICA"/>
    <s v=" IVAN ARMANDO LEAL BAQUERO"/>
    <s v="SI"/>
  </r>
  <r>
    <s v="2024-0214"/>
    <x v="3"/>
    <x v="0"/>
    <x v="3"/>
    <s v="ABRIL"/>
    <s v="EJECUTADO"/>
    <s v="NATURAL "/>
    <n v="15600000"/>
    <s v="12 de abril de 2024"/>
    <s v="11 de octubre de 2024"/>
    <s v="SUBGERENCIA ADMINISTRATIVA"/>
    <s v=" "/>
    <s v="SI"/>
  </r>
  <r>
    <s v="2024-0215"/>
    <x v="3"/>
    <x v="0"/>
    <x v="2"/>
    <s v="ABRIL"/>
    <s v="EJECUTADO"/>
    <s v="NATURAL "/>
    <n v="24000000"/>
    <s v="12 de abril de 2024"/>
    <s v="11 de octubre de 2024"/>
    <s v="SUBGERENCIA TECNICA"/>
    <s v="YENNI CAROLINA ACOSTA"/>
    <s v="SI"/>
  </r>
  <r>
    <s v="2024-0216"/>
    <x v="3"/>
    <x v="0"/>
    <x v="2"/>
    <s v="ABRIL"/>
    <s v="EJECUTADO"/>
    <s v="NATURAL "/>
    <n v="16000000"/>
    <s v="12 de abril de 2024"/>
    <s v="11 de junio de 2024"/>
    <s v="SUBGERENCIA TECNICA"/>
    <s v="IVAN ARMANDO LEAL BAQUERO"/>
    <s v="SI"/>
  </r>
  <r>
    <s v="2024-0217"/>
    <x v="3"/>
    <x v="0"/>
    <x v="3"/>
    <s v="ABRIL"/>
    <s v="EJECUTADO"/>
    <s v="NATURAL "/>
    <n v="7800000"/>
    <s v="12 de abril de 2024"/>
    <s v="11 de junio de 2024"/>
    <s v="SUBGERENCIA TECNICA"/>
    <s v="IVAN ARMANDO LEAL BAQUERO"/>
    <s v="SI"/>
  </r>
  <r>
    <s v="2024-0218"/>
    <x v="2"/>
    <x v="0"/>
    <x v="2"/>
    <s v="ABRIL"/>
    <s v="EJECUTADO"/>
    <s v="NATURAL "/>
    <n v="3610222"/>
    <s v="15 de abril de 2024"/>
    <s v="30 de abril de 2024"/>
    <s v="SUBGERENCIA TECNICA"/>
    <s v="IVAN ARMANDO LEAL BAQUERO"/>
    <s v="SI"/>
  </r>
  <r>
    <s v="2024-0219"/>
    <x v="9"/>
    <x v="0"/>
    <x v="2"/>
    <s v="ABRIL"/>
    <s v="EJECUTADO"/>
    <s v="NATURAL "/>
    <n v="17029999"/>
    <s v="15 de abril de 2024"/>
    <s v="23 de junio de 2024"/>
    <s v="SUBGERENCIA TECNICA"/>
    <s v="GEOVANNY REYES MUR"/>
    <s v="SI"/>
  </r>
  <r>
    <s v="2024-0220"/>
    <x v="9"/>
    <x v="0"/>
    <x v="2"/>
    <s v="ABRIL"/>
    <s v="EJECUTADO"/>
    <s v="NATURAL "/>
    <n v="17029999"/>
    <s v="15 de abril de 2024"/>
    <s v="23 de junio de 2024"/>
    <s v="SUBGERENCIA TECNICA"/>
    <s v="GEOVANNY REYES MUR"/>
    <s v="SI"/>
  </r>
  <r>
    <s v="2024-0221"/>
    <x v="9"/>
    <x v="0"/>
    <x v="2"/>
    <s v="ABRIL"/>
    <s v="EJECUTADO"/>
    <s v="NATURAL "/>
    <n v="17029999"/>
    <s v="9 de abril de 2024"/>
    <s v="23 de junio de 2024"/>
    <s v="SUBGERENCIA TECNICA"/>
    <s v="GEOVANNY REYES MUR"/>
    <s v="SI"/>
  </r>
  <r>
    <s v="2024-0222"/>
    <x v="9"/>
    <x v="0"/>
    <x v="2"/>
    <s v="ABRIL"/>
    <s v="EJECUTADO"/>
    <s v="NATURAL "/>
    <n v="17029999"/>
    <s v="16 de abril de 2024"/>
    <s v="23 de junio de 2024"/>
    <s v="SUBGERENCIA TECNICA"/>
    <s v="GEOVANNY REYES MUR"/>
    <s v="SI"/>
  </r>
  <r>
    <s v="2024-0223"/>
    <x v="9"/>
    <x v="0"/>
    <x v="2"/>
    <s v="ABRIL"/>
    <s v="EJECUTADO"/>
    <s v="NATURAL "/>
    <n v="17029999"/>
    <s v="16 de abril de 2024"/>
    <s v="23 de junio de 2024"/>
    <s v="SUBGERENCIA TECNICA"/>
    <s v="GEOVANNY REYES MUR"/>
    <s v="SI"/>
  </r>
  <r>
    <s v="2024-0224"/>
    <x v="3"/>
    <x v="0"/>
    <x v="2"/>
    <s v="ABRIL"/>
    <s v="EJECUTADO"/>
    <s v="NATURAL "/>
    <n v="60000000"/>
    <s v="16 de abril de 2024"/>
    <s v="15 de octubre de 2024"/>
    <s v="OFICINA ASESORA JURIDICA"/>
    <s v="KAREN LIZETH CUCHIGAY ESLAVA"/>
    <s v="SI"/>
  </r>
  <r>
    <s v="2024-0225"/>
    <x v="3"/>
    <x v="0"/>
    <x v="3"/>
    <s v="ABRIL"/>
    <s v="EJECUTADO"/>
    <s v="NATURAL "/>
    <n v="18000000"/>
    <s v="16 de abril de 2024"/>
    <s v="14 de octubre de 2024"/>
    <s v="SUBGERENCIA TECNICA"/>
    <s v="IVAN ARMANDO LEAL BAQUERO"/>
    <s v="SI"/>
  </r>
  <r>
    <s v="2024-0226"/>
    <x v="18"/>
    <x v="0"/>
    <x v="2"/>
    <s v="ABRIL"/>
    <s v="EN EJECUCIÓN"/>
    <s v="NATURAL "/>
    <n v="64000000"/>
    <s v="15 de abril de 2024"/>
    <s v="14 de diciembre de 2024"/>
    <s v="SUBGERENCIA TECNICA"/>
    <s v="MARIO FERNANDO RODRIGUEZ"/>
    <s v="SI"/>
  </r>
  <r>
    <s v="2024-0227"/>
    <x v="18"/>
    <x v="0"/>
    <x v="2"/>
    <s v="ABRIL"/>
    <s v="EN EJECUCIÓN"/>
    <s v="NATURAL "/>
    <n v="28000000"/>
    <s v="15 de abril de 2024"/>
    <s v="14 de diciembre de 2024"/>
    <s v="SUBGERENCIA TECNICA"/>
    <s v="MARIO FERNANDO RODRIGUEZ"/>
    <s v="SI"/>
  </r>
  <r>
    <s v="2024-0228"/>
    <x v="18"/>
    <x v="0"/>
    <x v="2"/>
    <s v="ABRIL"/>
    <s v="EN EJECUCIÓN"/>
    <s v="NATURAL "/>
    <n v="56000000"/>
    <s v="16 de abril de 2024"/>
    <s v="15 de diciembre de 2024"/>
    <s v="SUBGERENCIA TECNICA"/>
    <s v="MARIO FERNANDO RODRIGUEZ"/>
    <s v="SI"/>
  </r>
  <r>
    <s v="2024-0229"/>
    <x v="18"/>
    <x v="0"/>
    <x v="2"/>
    <s v="ABRIL"/>
    <s v="EN EJECUCIÓN"/>
    <s v="NATURAL "/>
    <n v="56000000"/>
    <s v="15 de abril de 2024"/>
    <s v="14 de diciembre de 2024"/>
    <s v="SUBGERENCIA TECNICA"/>
    <s v="MARIO FERNANDO RODRIGUEZ"/>
    <s v="SI"/>
  </r>
  <r>
    <s v="2024-0230"/>
    <x v="18"/>
    <x v="0"/>
    <x v="3"/>
    <s v="ABRIL"/>
    <s v="EN EJECUCIÓN"/>
    <s v="NATURAL "/>
    <n v="26366667"/>
    <s v="15 de abril de 2024"/>
    <s v="30 de noviembre de 2024"/>
    <s v="SUBGERENCIA TECNICA"/>
    <s v="MARIO FERNANDO RODRIGUEZ"/>
    <s v="SI"/>
  </r>
  <r>
    <s v="2024-0231"/>
    <x v="18"/>
    <x v="0"/>
    <x v="2"/>
    <s v="ABRIL"/>
    <s v="EN EJECUCIÓN"/>
    <s v="NATURAL "/>
    <n v="60266667"/>
    <s v="15 de abril de 2024"/>
    <s v="30 de noviembre de 2024"/>
    <s v="SUBGERENCIA TECNICA"/>
    <s v="MARIO FERNANDO RODRIGUEZ"/>
    <s v="SI"/>
  </r>
  <r>
    <s v="2024-0232"/>
    <x v="18"/>
    <x v="0"/>
    <x v="2"/>
    <s v="ABRIL"/>
    <s v="EN EJECUCIÓN"/>
    <s v="NATURAL "/>
    <n v="40000000"/>
    <s v="15 de abril de 2024"/>
    <s v="14 de diciembre de 2024"/>
    <s v="SUBGERENCIA TECNICA"/>
    <s v="MARIO FERNANDO RODRIGUEZ"/>
    <s v="SI"/>
  </r>
  <r>
    <s v="2024-0233"/>
    <x v="18"/>
    <x v="0"/>
    <x v="2"/>
    <s v="ABRIL"/>
    <s v="EN EJECUCIÓN"/>
    <s v="NATURAL "/>
    <n v="45200000"/>
    <s v="15 de abril de 2024"/>
    <s v="30 de noviembre de 2024"/>
    <s v="SUBGERENCIA TECNICA"/>
    <s v="MARIO FERNANDO RODRIGUEZ"/>
    <s v="SI"/>
  </r>
  <r>
    <s v="2024-0234"/>
    <x v="18"/>
    <x v="0"/>
    <x v="2"/>
    <s v="ABRIL"/>
    <s v="EN EJECUCIÓN"/>
    <s v="NATURAL "/>
    <n v="37666667"/>
    <s v="15 de abril de 2024"/>
    <s v="30 de noviembre de 2024"/>
    <s v="SUBGERENCIA TECNICA"/>
    <s v="MARIO FERNANDO RODRIGUEZ"/>
    <s v="SI"/>
  </r>
  <r>
    <s v="2024-0235"/>
    <x v="18"/>
    <x v="0"/>
    <x v="2"/>
    <s v="ABRIL"/>
    <s v="EN EJECUCIÓN"/>
    <s v="NATURAL "/>
    <n v="37666667"/>
    <s v="15 de abril de 2024"/>
    <s v="30 de noviembre de 2024"/>
    <s v="SUBGERENCIA TECNICA"/>
    <s v="MARIO FERNANDO RODRIGUEZ"/>
    <s v="SI"/>
  </r>
  <r>
    <s v="2024-0236"/>
    <x v="18"/>
    <x v="0"/>
    <x v="2"/>
    <s v="ABRIL"/>
    <s v="EN EJECUCIÓN"/>
    <s v="NATURAL "/>
    <n v="37666667"/>
    <s v="15 de abril de 2024"/>
    <s v="30 de noviembre de 2024"/>
    <s v="SUBGERENCIA TECNICA"/>
    <s v="MARIO FERNANDO RODRIGUEZ"/>
    <s v="SI"/>
  </r>
  <r>
    <s v="2024-0237"/>
    <x v="3"/>
    <x v="0"/>
    <x v="3"/>
    <s v="ABRIL"/>
    <s v="EJECUTADO"/>
    <s v="NATURAL "/>
    <n v="10000000"/>
    <s v="22 de abril de 2024"/>
    <s v="21 de agosto de 2024"/>
    <s v="SUBGERENCIA TECNICA"/>
    <s v="JIMENA ASTRID OSPINA"/>
    <s v="SI"/>
  </r>
  <r>
    <s v="2024-0238"/>
    <x v="9"/>
    <x v="0"/>
    <x v="2"/>
    <s v="ABRIL"/>
    <s v="EJECUTADO"/>
    <s v="NATURAL "/>
    <n v="15877333"/>
    <s v="17 de abril de 2024"/>
    <s v="23 de junio de 2024"/>
    <s v="SUBGERENCIA TECNICA"/>
    <s v="GEOVANNY REYES MUR"/>
    <s v="SI"/>
  </r>
  <r>
    <s v="2024-0239"/>
    <x v="9"/>
    <x v="0"/>
    <x v="2"/>
    <s v="ABRIL"/>
    <s v="EJECUTADO"/>
    <s v="NATURAL "/>
    <n v="12349000"/>
    <s v="17 de abril de 2024"/>
    <s v="23 de junio de 2024"/>
    <s v="SUBGERENCIA TECNICA"/>
    <s v="GEOVANNY REYES MUR"/>
    <s v="SI"/>
  </r>
  <r>
    <s v="2024-0240"/>
    <x v="3"/>
    <x v="0"/>
    <x v="3"/>
    <s v="ABRIL"/>
    <s v="EJECUTADO"/>
    <s v="NATURAL "/>
    <n v="17550000"/>
    <s v="19 de abril de 2024"/>
    <s v="3 de septiembre de 2024"/>
    <s v="SUBGERENCIA TECNICA"/>
    <s v="IVAN ARMANDO LEAL BAQUERO"/>
    <s v="SI"/>
  </r>
  <r>
    <s v="2024-0241"/>
    <x v="9"/>
    <x v="0"/>
    <x v="8"/>
    <s v="ABRIL"/>
    <s v="EJECUTADO"/>
    <s v="JURÍDICA"/>
    <n v="52131844"/>
    <s v="29 de abril de 2024"/>
    <s v="23 de junio de 2024"/>
    <s v="SUBGERENCIA TECNICA"/>
    <s v="GEOVANNY REYES MUR"/>
    <s v="SI"/>
  </r>
  <r>
    <s v="2024-0242"/>
    <x v="3"/>
    <x v="0"/>
    <x v="3"/>
    <s v="ABRIL"/>
    <s v="EJECUTADO"/>
    <s v="NATURAL "/>
    <n v="16200000"/>
    <s v="no se incio"/>
    <s v=" "/>
    <s v="SUBGERENCIA ADMINISTRATIVA"/>
    <s v="AURA MARINA GUEVARA LADINO"/>
    <s v=" "/>
  </r>
  <r>
    <s v="2024-0243"/>
    <x v="19"/>
    <x v="0"/>
    <x v="6"/>
    <s v="ABRIL"/>
    <s v="EJECUTADO"/>
    <s v="JURÍDICA"/>
    <n v="199500000"/>
    <s v="23 de abril de 2024"/>
    <s v="23 de julio de 2024"/>
    <s v="SUBGERENCIA TECNICA"/>
    <s v="LEONARDO ARTURO VALERO"/>
    <s v="SI"/>
  </r>
  <r>
    <s v="2024-0244"/>
    <x v="4"/>
    <x v="0"/>
    <x v="7"/>
    <s v="ABRIL"/>
    <s v="EJECUTADO"/>
    <s v="JURÍDICA"/>
    <n v="659832854"/>
    <s v="23 de julio de 2024"/>
    <s v="23 de septiembre de 2024"/>
    <s v="SUBGERENCIA TECNICA"/>
    <s v="HECTOR ELIECER BACARES"/>
    <s v="SI"/>
  </r>
  <r>
    <s v="2024-0245"/>
    <x v="1"/>
    <x v="0"/>
    <x v="2"/>
    <s v="ABRIL"/>
    <s v="EJECUTADO"/>
    <s v="JURÍDICA"/>
    <n v="37385040"/>
    <s v="19 de abril de 2024"/>
    <s v="31 de agosto de 2024"/>
    <s v="SUBGERENCIA TECNICA"/>
    <s v="JOSE LUIS FERNANDEZ ORJUELA"/>
    <s v="SI"/>
  </r>
  <r>
    <s v="2024-0246"/>
    <x v="20"/>
    <x v="0"/>
    <x v="0"/>
    <s v="ABRIL"/>
    <s v="EN EJECUCIÓN"/>
    <s v="JURÍDICA"/>
    <n v="1302000000"/>
    <s v="19 de abril de 2024"/>
    <s v="18 de diciembre de 2024"/>
    <s v="SUBGERENCIA TECNICA"/>
    <s v="HOLMAN ENRIQUE TRIVIÑO BARRAGÁN"/>
    <s v="SI"/>
  </r>
  <r>
    <s v="2024-0247"/>
    <x v="1"/>
    <x v="0"/>
    <x v="2"/>
    <s v="ABRIL"/>
    <s v="EJECUTADO"/>
    <s v="NATURAL "/>
    <n v="24684000"/>
    <s v="19 de abril de 2024"/>
    <s v="31 de agosto de 2024"/>
    <s v="SUBGERENCIA TECNICA"/>
    <s v="JOSE LUIS FERNANDEZ ORJUELA"/>
    <s v="SI"/>
  </r>
  <r>
    <s v="2024-0248"/>
    <x v="4"/>
    <x v="0"/>
    <x v="5"/>
    <s v="ABRIL"/>
    <s v="EJECUTADO"/>
    <s v="JURÍDICA"/>
    <n v="682549465"/>
    <s v="25 de julio de 2024"/>
    <s v="23 de septiembre de 2024"/>
    <s v="SUBGERENCIA TECNICA"/>
    <s v="HECTOR ELIECER BACARES"/>
    <s v="SI"/>
  </r>
  <r>
    <s v="2024-0249"/>
    <x v="1"/>
    <x v="0"/>
    <x v="2"/>
    <s v="ABRIL"/>
    <s v="EJECUTADO"/>
    <s v="NATURAL "/>
    <n v="17952000"/>
    <s v="22 de abril de 2024"/>
    <s v="31 de agosto de 2024"/>
    <s v="SUBGERENCIA TECNICA"/>
    <s v="JOSE LUIS FERNANDEZ ORJUELA"/>
    <s v="SI"/>
  </r>
  <r>
    <s v="2024-0250"/>
    <x v="1"/>
    <x v="0"/>
    <x v="2"/>
    <s v="ABRIL"/>
    <s v="EJECUTADO"/>
    <s v="NATURAL "/>
    <n v="24684000"/>
    <s v="22 de abril de 2024"/>
    <s v="31 de agosto de 2024"/>
    <s v="SUBGERENCIA TECNICA"/>
    <s v="JOSE LUIS FERNANDEZ ORJUELA"/>
    <s v="SI"/>
  </r>
  <r>
    <s v="2024-0251"/>
    <x v="1"/>
    <x v="0"/>
    <x v="2"/>
    <s v="ABRIL"/>
    <s v="EJECUTADO"/>
    <s v="NATURAL "/>
    <n v="24684000"/>
    <s v="22 de abril de 2024"/>
    <s v="31 de agosto de 2024"/>
    <s v="SUBGERENCIA TECNICA"/>
    <s v="JOSE LUIS FERNANDEZ ORJUELA"/>
    <s v="SI"/>
  </r>
  <r>
    <s v="2024-0252"/>
    <x v="3"/>
    <x v="0"/>
    <x v="3"/>
    <s v="ABRIL"/>
    <s v="EJECUTADO"/>
    <s v="NATURAL "/>
    <n v="14400000"/>
    <s v="23 de abril de 2024"/>
    <s v="22 de octubre de 2024"/>
    <s v="SUBGERENCIA TECNICA"/>
    <s v="JOSE LUIS FERNANDEZ ORJUELA"/>
    <s v="SI"/>
  </r>
  <r>
    <s v="2024-0253"/>
    <x v="3"/>
    <x v="0"/>
    <x v="2"/>
    <s v="ABRIL"/>
    <s v="EJECUTADO"/>
    <s v="NATURAL "/>
    <n v="70000000"/>
    <s v="23 de abril de 2024"/>
    <s v="23 de septiembre de 2024"/>
    <s v="SUBGERENCIA TECNICA"/>
    <s v="IVAN ARMANDO LEAL BAQUERO"/>
    <s v="SI"/>
  </r>
  <r>
    <s v="2024-0254"/>
    <x v="3"/>
    <x v="0"/>
    <x v="2"/>
    <s v="ABRIL"/>
    <s v="EJECUTADO"/>
    <s v="NATURAL "/>
    <n v="32784000"/>
    <s v="23 de abril de 2024"/>
    <d v="2024-12-30T00:00:00"/>
    <s v="SUBGERENCIA ADMINISTRATIVA"/>
    <s v="MARCELA RUEDA"/>
    <s v="SI"/>
  </r>
  <r>
    <s v="2024-0255"/>
    <x v="18"/>
    <x v="0"/>
    <x v="2"/>
    <s v="ABRIL"/>
    <s v="EN EJECUCIÓN"/>
    <s v="NATURAL "/>
    <n v="36500000"/>
    <s v="23 de abril de 2024"/>
    <s v="30 de noviembre de 2024"/>
    <s v="SUBGERENCIA TECNICA"/>
    <s v="MARIO FERNANDO RODRIGUEZ"/>
    <s v="SI"/>
  </r>
  <r>
    <s v="2024-0256"/>
    <x v="18"/>
    <x v="0"/>
    <x v="2"/>
    <s v="ABRIL"/>
    <s v="EJECUTADO"/>
    <s v="NATURAL "/>
    <n v="36000000"/>
    <s v="23 de abril de 2024"/>
    <s v="23 de octubre de 2024"/>
    <s v="SUBGERENCIA TECNICA"/>
    <s v="MARIO FERNANDO RODRIGUEZ"/>
    <s v="SI"/>
  </r>
  <r>
    <s v="2024-0257"/>
    <x v="3"/>
    <x v="0"/>
    <x v="2"/>
    <s v="ABRIL"/>
    <s v="EJECUTADO"/>
    <s v="NATURAL "/>
    <n v="21000000"/>
    <s v="24 de abril de 2024"/>
    <s v="23 de junio de 2024"/>
    <s v="SUBGERENCIA TECNICA"/>
    <s v="IVAN ARMANDO LEAL BAQUERO"/>
    <s v="SI"/>
  </r>
  <r>
    <s v="2024-0258"/>
    <x v="3"/>
    <x v="0"/>
    <x v="2"/>
    <s v="ABRIL"/>
    <s v="EJECUTADO"/>
    <s v="NATURAL "/>
    <n v="18000000"/>
    <s v="23 de abril de 2024"/>
    <s v="22 de julio de 2024"/>
    <s v="OFICINA ASESORA JURIDICA"/>
    <s v="KAREN LIZETH CUCHIGAY ESLAVA"/>
    <s v="SI"/>
  </r>
  <r>
    <s v="2024-0259"/>
    <x v="9"/>
    <x v="0"/>
    <x v="8"/>
    <s v="ABRIL"/>
    <s v="EJECUTADO"/>
    <s v="JURÍDICA"/>
    <n v="92149816"/>
    <s v="24 de abril de 2024"/>
    <s v="23 de junio de 2024"/>
    <s v="SUBGERENCIA TECNICA"/>
    <s v="GEOVANNY REYES MUR"/>
    <s v="SI"/>
  </r>
  <r>
    <s v="2024-0260"/>
    <x v="3"/>
    <x v="0"/>
    <x v="2"/>
    <s v="ABRIL"/>
    <s v="EJECUTADO"/>
    <s v="NATURAL "/>
    <n v="12000000"/>
    <s v="24 de abril de 2024"/>
    <s v="22 de junio de 2024"/>
    <s v="SUBGERENCIA ADMINISTRATIVA"/>
    <s v="ANGELA ANDREA FORERO "/>
    <s v="SI"/>
  </r>
  <r>
    <s v="2024-0261"/>
    <x v="3"/>
    <x v="0"/>
    <x v="2"/>
    <s v="ABRIL"/>
    <s v="EJECUTADO"/>
    <s v="NATURAL "/>
    <n v="6500000"/>
    <s v="25 de abril de 2024"/>
    <s v="24 de mayo de 2024"/>
    <s v="SUBGERENCIA TECNICA"/>
    <s v="IVAN ARMANDO LEAL BAQUERO"/>
    <s v="SI"/>
  </r>
  <r>
    <s v="2024-0262"/>
    <x v="3"/>
    <x v="0"/>
    <x v="2"/>
    <s v="ABRIL"/>
    <s v="EJECUTADO"/>
    <s v="NATURAL "/>
    <n v="7700000"/>
    <s v="25 de abril de 2024"/>
    <s v="24 de junio de 2024"/>
    <s v="OFICINA ASESORA JURIDICA"/>
    <s v="KAREN LIZETH CUCHIGAY ESLAVA"/>
    <s v="SI"/>
  </r>
  <r>
    <s v="2024-0263"/>
    <x v="3"/>
    <x v="0"/>
    <x v="2"/>
    <s v="ABRIL"/>
    <s v="EJECUTADO"/>
    <s v="NATURAL "/>
    <n v="16500000"/>
    <s v="24 de abril de 2024"/>
    <s v="23 de julio de 2024"/>
    <s v="OFICINA ASESORA JURIDICA"/>
    <s v="KAREN LIZETH CUCHIGAY ESLAVA"/>
    <s v="SI"/>
  </r>
  <r>
    <s v="2024-0264"/>
    <x v="18"/>
    <x v="0"/>
    <x v="2"/>
    <s v="ABRIL"/>
    <s v="EJECUTADO"/>
    <s v="NATURAL "/>
    <n v="30000000"/>
    <s v="24 de abril de 2024"/>
    <s v="24 de octubre de 2024"/>
    <s v="SUBGERENCIA TECNICA"/>
    <s v="MARIO FERNANDO RODRIGUEZ"/>
    <s v="SI"/>
  </r>
  <r>
    <s v="2024-0265"/>
    <x v="3"/>
    <x v="0"/>
    <x v="2"/>
    <s v="ABRIL"/>
    <s v="EJECUTADO"/>
    <s v="NATURAL "/>
    <n v="45000000"/>
    <s v="26 de abril de 2024"/>
    <s v="25 de octubre de 2024"/>
    <s v="SUBGERENCIA TECNICA"/>
    <s v="IVAN ARMANDO LEAL BAQUERO"/>
    <s v="SI"/>
  </r>
  <r>
    <s v="2024-0266"/>
    <x v="9"/>
    <x v="0"/>
    <x v="8"/>
    <s v="ABRIL"/>
    <s v="EN EJECUCIÓN"/>
    <s v="JURÍDICA"/>
    <n v="39223822.049999997"/>
    <d v="2024-06-21T00:00:00"/>
    <d v="2024-09-04T00:00:00"/>
    <s v="SUBGERENCIA TECNICA"/>
    <s v="GEOVANNY REYES MUR"/>
    <s v="SI"/>
  </r>
  <r>
    <s v="2024-0267"/>
    <x v="9"/>
    <x v="0"/>
    <x v="8"/>
    <s v="ABRIL"/>
    <s v="EJECUTADO"/>
    <s v="JURÍDICA"/>
    <n v="57911259"/>
    <s v="26 de abril de 2024"/>
    <s v="23 de junio de 2024"/>
    <s v="SUBGERENCIA TECNICA"/>
    <s v="GEOVANNY REYES MUR"/>
    <s v="SI"/>
  </r>
  <r>
    <s v="2024-0268"/>
    <x v="3"/>
    <x v="0"/>
    <x v="2"/>
    <s v="ABRIL"/>
    <s v="EJECUTADO"/>
    <s v="NATURAL "/>
    <n v="16000000"/>
    <s v="25 de abril de 2024"/>
    <s v="24 de junio de 2024"/>
    <s v="SUBGERENCIA TECNICA"/>
    <s v="IVAN ARMANDO LEAL BAQUERO"/>
    <s v="SI"/>
  </r>
  <r>
    <s v="2024-0269"/>
    <x v="3"/>
    <x v="0"/>
    <x v="2"/>
    <s v="MAYO"/>
    <s v="EJECUTADO"/>
    <s v="NATURAL "/>
    <n v="26200000"/>
    <s v="3 de mayo de 2024"/>
    <s v="1 de septiembre de 2024"/>
    <s v="SUBGERENCIA TECNICA"/>
    <s v="IVAN ARMANDO LEAL BAQUERO"/>
    <s v="SI"/>
  </r>
  <r>
    <s v="2024-0270"/>
    <x v="3"/>
    <x v="0"/>
    <x v="3"/>
    <s v="MAYO"/>
    <s v="EJECUTADO"/>
    <s v="NATURAL "/>
    <n v="10000000"/>
    <s v="3 de mayo de 2024"/>
    <s v="2 de septiembre de 2024"/>
    <s v="SUBGERENCIA TECNICA"/>
    <s v="IVAN ARMANDO LEAL BAQUERO"/>
    <s v="SI"/>
  </r>
  <r>
    <s v="2024-0271"/>
    <x v="3"/>
    <x v="0"/>
    <x v="6"/>
    <s v="MAYO"/>
    <s v="EN EJECUCIÓN"/>
    <s v="JURÍDICA"/>
    <n v="69760000"/>
    <s v="3 de mayo de 2024"/>
    <s v="31 de diciembre de 2024"/>
    <s v="SUBGERENCIA ADMINISTRATIVA"/>
    <s v="MIGUEL ANTONIO RAMIREZ_x000a_MARCELA RUEDA_x000a_AURA MARINA GUEVARA_x000a_YENI SILVA"/>
    <s v="SI"/>
  </r>
  <r>
    <s v="2024-0272"/>
    <x v="3"/>
    <x v="0"/>
    <x v="2"/>
    <s v="MAYO"/>
    <s v="EJECUTADO"/>
    <s v="NATURAL "/>
    <n v="10500000"/>
    <d v="2024-05-08T00:00:00"/>
    <d v="2024-08-07T00:00:00"/>
    <s v="SUBGERENCIA TÉCNICA"/>
    <s v="SUBGERENTE TECNICO"/>
    <s v="SI"/>
  </r>
  <r>
    <s v="2024-0273"/>
    <x v="1"/>
    <x v="0"/>
    <x v="3"/>
    <s v="MAYO"/>
    <s v="EJECUTADO"/>
    <s v="NATURAL "/>
    <n v="11328800"/>
    <d v="2024-05-06T00:00:00"/>
    <d v="2024-08-31T00:00:00"/>
    <s v="SUBGERENCIA TÉCNICA"/>
    <s v="GERENTE DE PROYECTO"/>
    <s v="SI"/>
  </r>
  <r>
    <s v="2024-0274"/>
    <x v="9"/>
    <x v="0"/>
    <x v="8"/>
    <s v="MAYO"/>
    <s v="EJECUTADO"/>
    <s v="JURIDICA"/>
    <n v="40630265"/>
    <d v="2024-05-07T00:00:00"/>
    <d v="2024-06-23T00:00:00"/>
    <s v="SUBGERENCIA TÉCNICA"/>
    <s v="GERENTE DE PROYECTO"/>
    <s v="SI"/>
  </r>
  <r>
    <s v="2024-0275"/>
    <x v="3"/>
    <x v="0"/>
    <x v="3"/>
    <s v="MAYO"/>
    <s v="EN EJECUCIÓN"/>
    <s v="NATURAL "/>
    <n v="24076666"/>
    <d v="2024-05-07T00:00:00"/>
    <d v="2024-12-31T00:00:00"/>
    <s v="SUBGERENCIA ADMINISTRATIVA Y FINANCIERA"/>
    <s v="SUBGRENTE ADMINISTRATIVO"/>
    <s v="SI"/>
  </r>
  <r>
    <s v="2024-0276"/>
    <x v="9"/>
    <x v="0"/>
    <x v="8"/>
    <s v="MAYO"/>
    <s v="EJECUTADO"/>
    <s v="JURIDICA"/>
    <n v="35967867"/>
    <d v="2024-05-08T00:00:00"/>
    <d v="2024-06-23T00:00:00"/>
    <s v="SUBGERENCIA TÉCNICA"/>
    <s v="GERENTE DE PROYECTO"/>
    <s v="SI"/>
  </r>
  <r>
    <s v="2024-0277"/>
    <x v="1"/>
    <x v="0"/>
    <x v="6"/>
    <s v="MAYO"/>
    <s v="EJECUTADO"/>
    <s v="JURÍDICA"/>
    <n v="990000"/>
    <d v="2024-05-08T00:00:00"/>
    <d v="2024-08-08T00:00:00"/>
    <s v="SUBGERENCIA TÉCNICA"/>
    <s v="GERENTE DE PROYECTO"/>
    <s v="NO"/>
  </r>
  <r>
    <s v="2024-0278"/>
    <x v="3"/>
    <x v="0"/>
    <x v="2"/>
    <s v="MAYO"/>
    <s v="EJECUTADO"/>
    <s v="NATURAL "/>
    <n v="13500000"/>
    <d v="2024-05-09T00:00:00"/>
    <d v="2024-08-08T00:00:00"/>
    <s v="OFICINA ASESORA JURÍDICA"/>
    <s v="JEFE OFICINA ASESORA JURIDICA"/>
    <s v="SI"/>
  </r>
  <r>
    <s v="2024-0279"/>
    <x v="3"/>
    <x v="0"/>
    <x v="2"/>
    <s v="MAYO"/>
    <s v="EJECUTADO"/>
    <s v="NATURAL "/>
    <n v="15000000"/>
    <d v="2024-05-09T00:00:00"/>
    <d v="2024-10-08T00:00:00"/>
    <s v="OFICINA ASESORA JURÍDICA"/>
    <s v="JEFE OFICINA ASESORA JURIDICA"/>
    <s v="SI"/>
  </r>
  <r>
    <s v="2024-0280"/>
    <x v="17"/>
    <x v="0"/>
    <x v="2"/>
    <s v="MAYO"/>
    <s v="EJECUTADO"/>
    <s v="NATURAL "/>
    <n v="40216666"/>
    <d v="2024-05-10T00:00:00"/>
    <d v="2024-09-15T00:00:00"/>
    <s v="SUBGERENCIA TÉCNICA"/>
    <s v="GERENTE DE PROYECTO"/>
    <s v="SI"/>
  </r>
  <r>
    <s v="2024-0281"/>
    <x v="17"/>
    <x v="0"/>
    <x v="2"/>
    <s v="MAYO"/>
    <s v="EJECUTADO"/>
    <s v="NATURAL "/>
    <n v="40216666"/>
    <d v="2024-05-10T00:00:00"/>
    <d v="2024-09-15T00:00:00"/>
    <s v="SUBGERENCIA TÉCNICA"/>
    <s v="GERENTE DE PROYECTO"/>
    <s v="SI"/>
  </r>
  <r>
    <s v="2024-0282"/>
    <x v="17"/>
    <x v="0"/>
    <x v="2"/>
    <s v="MAYO"/>
    <s v="EJECUTADO"/>
    <s v="NATURAL "/>
    <n v="40216666"/>
    <d v="2024-05-10T00:00:00"/>
    <d v="2024-09-15T00:00:00"/>
    <s v="SUBGERENCIA TÉCNICA"/>
    <s v="GERENTE DE PROYECTO"/>
    <s v="SI"/>
  </r>
  <r>
    <s v="2024-0283"/>
    <x v="17"/>
    <x v="0"/>
    <x v="2"/>
    <s v="MAYO"/>
    <s v="EJECUTADO"/>
    <s v="NATURAL "/>
    <n v="40216666"/>
    <d v="2024-05-10T00:00:00"/>
    <d v="2024-09-15T00:00:00"/>
    <s v="SUBGERENCIA TÉCNICA"/>
    <s v="GERENTE DE PROYECTO"/>
    <s v="SI"/>
  </r>
  <r>
    <s v="2024-0284"/>
    <x v="21"/>
    <x v="0"/>
    <x v="3"/>
    <s v="MAYO"/>
    <s v="EJECUTADO"/>
    <s v="NATURAL "/>
    <n v="11424000"/>
    <d v="2024-05-10T00:00:00"/>
    <d v="2024-08-31T00:00:00"/>
    <s v="SUBGERENCIA TÉCNICA"/>
    <s v="GERENTE DE PROYECTO"/>
    <s v="SI"/>
  </r>
  <r>
    <s v="2024-0285"/>
    <x v="22"/>
    <x v="3"/>
    <x v="6"/>
    <s v="MAYO"/>
    <s v="EJECUTADO"/>
    <s v="JURÍDICA"/>
    <n v="58493283"/>
    <d v="2024-05-10T00:00:00"/>
    <d v="2024-08-19T00:00:00"/>
    <s v="ADMINISTRATIVA"/>
    <s v="PROFESIONAL DE TALENTO HUMANO"/>
    <s v="NO"/>
  </r>
  <r>
    <s v="2024-0285-A"/>
    <x v="9"/>
    <x v="0"/>
    <x v="2"/>
    <s v="MAYO"/>
    <s v="EJECUTADO"/>
    <s v="NO APLICATURAL "/>
    <n v="5250000"/>
    <d v="2024-05-10T00:00:00"/>
    <d v="2024-06-23T00:00:00"/>
    <s v="SUBGERENCIA TÉCNICA"/>
    <s v="GERENTE DE PROYECTO"/>
    <s v="SI"/>
  </r>
  <r>
    <s v="2024-0286"/>
    <x v="3"/>
    <x v="0"/>
    <x v="2"/>
    <s v="MAYO"/>
    <s v="EJECUTADO"/>
    <s v="NATURAL "/>
    <n v="30050000"/>
    <d v="2024-05-13T00:00:00"/>
    <d v="2024-10-09T00:00:00"/>
    <s v="SUBGERENCIA TÉCNICA"/>
    <s v="SUBGERENTE TECNICO"/>
    <s v="SI"/>
  </r>
  <r>
    <s v="2024-0287"/>
    <x v="3"/>
    <x v="0"/>
    <x v="2"/>
    <s v="MAYO"/>
    <s v="EN EJECUCIÓN"/>
    <s v="NATURAL "/>
    <n v="45400000"/>
    <d v="2024-05-14T00:00:00"/>
    <d v="2024-12-31T00:00:00"/>
    <s v="SUBGERENCIA ADMINISTRATIVA Y FINANCIERA"/>
    <s v="SUBGERENTE ADMINISTRATIVA"/>
    <s v="SI"/>
  </r>
  <r>
    <s v="2024-0288"/>
    <x v="3"/>
    <x v="0"/>
    <x v="2"/>
    <s v="MAYO"/>
    <s v="EJECUTADO"/>
    <s v="NATURAL "/>
    <n v="9000000"/>
    <d v="2024-05-15T00:00:00"/>
    <d v="2024-07-14T00:00:00"/>
    <s v="OFICINA ASESORA JURÍDICA"/>
    <s v="JEFE OFICINA ASESORA JURIDICA"/>
    <s v="SI"/>
  </r>
  <r>
    <s v="2024-0289"/>
    <x v="23"/>
    <x v="0"/>
    <x v="2"/>
    <s v="MAYO"/>
    <s v="EN EJECUCIÓN"/>
    <s v="NATURAL "/>
    <n v="35666666"/>
    <d v="2024-05-20T00:00:00"/>
    <d v="2024-12-21T00:00:00"/>
    <s v="SUBGERENCIA TÉCNICA"/>
    <s v="GERENTE DE PROYECTO"/>
    <s v="SI"/>
  </r>
  <r>
    <s v="2024-0290"/>
    <x v="9"/>
    <x v="0"/>
    <x v="8"/>
    <s v="MAYO"/>
    <s v="EJECUTADO"/>
    <s v="NO APLICATURAL "/>
    <n v="54912783"/>
    <d v="2024-05-20T00:00:00"/>
    <d v="2024-06-23T00:00:00"/>
    <s v="SUBGERENCIA TÉCNICA"/>
    <s v="GERENTE DE PROYECTO"/>
    <s v="SI"/>
  </r>
  <r>
    <s v="2024-0291"/>
    <x v="17"/>
    <x v="0"/>
    <x v="6"/>
    <s v="MAYO"/>
    <s v="EJECUTADO"/>
    <s v="JURÍDICA"/>
    <n v="779983200"/>
    <d v="2024-05-21T00:00:00"/>
    <d v="2024-09-09T00:00:00"/>
    <s v="SUBGERENCIA TÉCNICA"/>
    <s v="GERENTE DE PROYECTO"/>
    <s v="SI"/>
  </r>
  <r>
    <s v="2024-0292"/>
    <x v="23"/>
    <x v="0"/>
    <x v="2"/>
    <s v="MAYO"/>
    <s v="EN EJECUCIÓN"/>
    <s v="NATURAL "/>
    <n v="21000000"/>
    <d v="2024-05-21T00:00:00"/>
    <d v="2024-12-21T00:00:00"/>
    <s v="SUBGERENCIA TÉCNICA"/>
    <s v="GERENTE DE PROYECTO"/>
    <s v="SI"/>
  </r>
  <r>
    <s v="2024-0293"/>
    <x v="24"/>
    <x v="2"/>
    <x v="6"/>
    <s v="MAYO"/>
    <s v="EJECUTADO"/>
    <s v="JURÍDICA"/>
    <n v="3754000"/>
    <d v="2024-05-27T00:00:00"/>
    <d v="2024-06-26T00:00:00"/>
    <s v="SUBGERENCIA TÉCNICA"/>
    <s v="GERENTE DE PROYECTO"/>
    <s v="SI"/>
  </r>
  <r>
    <s v="2024-0294"/>
    <x v="3"/>
    <x v="0"/>
    <x v="3"/>
    <s v="MAYO"/>
    <s v="EJECUTADO"/>
    <s v="NO APLICATURAL "/>
    <n v="6000000"/>
    <d v="2024-05-22T00:00:00"/>
    <d v="2024-07-21T00:00:00"/>
    <s v="SUBGERENCIA TÉCNICA"/>
    <s v="SUBGERENTE TECNICO"/>
    <s v="SI"/>
  </r>
  <r>
    <s v="2024-0295"/>
    <x v="3"/>
    <x v="0"/>
    <x v="2"/>
    <s v="MAYO"/>
    <s v="EN EJECUCIÓN"/>
    <s v="NATURAL "/>
    <n v="60000000"/>
    <d v="2024-05-22T00:00:00"/>
    <d v="2024-11-21T00:00:00"/>
    <s v="OFICINA ASESORA JURÍDICA"/>
    <s v="JEFE OFICINA ASESORA JURIDICA"/>
    <s v="SI"/>
  </r>
  <r>
    <s v="2024-0296"/>
    <x v="3"/>
    <x v="0"/>
    <x v="2"/>
    <s v="MAYO"/>
    <s v="EN EJECUCIÓN"/>
    <s v="NATURAL "/>
    <n v="60000000"/>
    <d v="2024-05-23T00:00:00"/>
    <d v="2024-11-22T00:00:00"/>
    <s v="OFICINA ASESORA JURÍDICA"/>
    <s v="JEFE OFICINA ASESORA JURIDICA"/>
    <s v="SI"/>
  </r>
  <r>
    <s v="2024-0297"/>
    <x v="15"/>
    <x v="0"/>
    <x v="6"/>
    <s v="MAYO"/>
    <s v="EJECUTADO"/>
    <s v="JURÍDICA"/>
    <n v="20000000"/>
    <d v="2024-05-24T00:00:00"/>
    <d v="2024-05-31T00:00:00"/>
    <s v="SUBGERENCIA TÉCNICA"/>
    <s v="GERENTE DE PROYECTO"/>
    <s v="SI"/>
  </r>
  <r>
    <s v="2024-0298"/>
    <x v="9"/>
    <x v="0"/>
    <x v="3"/>
    <s v="MAYO"/>
    <s v="EJECUTADO"/>
    <s v="NO APLICATURAL "/>
    <n v="13950000"/>
    <d v="2024-05-24T00:00:00"/>
    <d v="2024-06-23T00:00:00"/>
    <s v="SUBGERENCIA TÉCNICA"/>
    <s v="GERENTE DE PROYECTO"/>
    <s v="SI"/>
  </r>
  <r>
    <s v="2024-0299"/>
    <x v="3"/>
    <x v="0"/>
    <x v="3"/>
    <s v="MAYO"/>
    <s v="EJECUTADO"/>
    <s v="NATURAL "/>
    <n v="7800000"/>
    <d v="2024-05-24T00:00:00"/>
    <d v="2024-08-23T00:00:00"/>
    <s v="OFICINA ASESORA JURÍDICA"/>
    <s v="JEFE OFICINA ASESORA JURIDICA"/>
    <s v="SI"/>
  </r>
  <r>
    <s v="2024-0300"/>
    <x v="7"/>
    <x v="0"/>
    <x v="5"/>
    <s v="MAYO"/>
    <s v="EN EJECUCIÓN"/>
    <s v="JURÍDICA"/>
    <n v="30000000"/>
    <d v="2024-06-06T00:00:00"/>
    <d v="2024-12-06T00:00:00"/>
    <s v="SUBGERENCIA TÉCNICA"/>
    <s v="GERENTE DE PROYECTO"/>
    <s v="SI"/>
  </r>
  <r>
    <s v="2024-0301"/>
    <x v="3"/>
    <x v="0"/>
    <x v="3"/>
    <s v="MAYO"/>
    <s v="EJECUTADO"/>
    <s v="NATURAL "/>
    <n v="7050000"/>
    <d v="2024-05-29T00:00:00"/>
    <d v="2024-08-28T00:00:00"/>
    <s v="SUBGERENCIA TÉCNICA"/>
    <s v="SUBGERENTE TECNICO"/>
    <s v="SI"/>
  </r>
  <r>
    <s v="2024-0302"/>
    <x v="9"/>
    <x v="0"/>
    <x v="3"/>
    <s v="MAYO"/>
    <s v="EJECUTADO"/>
    <s v="NO APLICATURAL "/>
    <n v="3190000"/>
    <d v="2024-05-28T00:00:00"/>
    <d v="2024-06-23T00:00:00"/>
    <s v="SUBGERENCIA TÉCNICA"/>
    <s v="GERENTE DE PROYECTO"/>
    <s v="SI"/>
  </r>
  <r>
    <s v="2024-0303"/>
    <x v="9"/>
    <x v="0"/>
    <x v="3"/>
    <s v="MAYO"/>
    <s v="EJECUTADO"/>
    <s v="NO APLICATURAL "/>
    <n v="3190000"/>
    <d v="2024-05-28T00:00:00"/>
    <d v="2024-06-23T00:00:00"/>
    <s v="SUBGERENCIA TÉCNICA"/>
    <s v="GERENTE DE PROYECTOS"/>
    <s v="SI"/>
  </r>
  <r>
    <s v="2024-0304"/>
    <x v="9"/>
    <x v="0"/>
    <x v="3"/>
    <s v="MAYO"/>
    <s v="EJECUTADO"/>
    <s v="NO APLICATURAL "/>
    <n v="3190000"/>
    <d v="2024-05-28T00:00:00"/>
    <d v="2024-06-23T00:00:00"/>
    <s v="SUBGERENCIA TÉCNICA"/>
    <s v="GERENTE DE PROYECTO"/>
    <s v="SI"/>
  </r>
  <r>
    <s v="2024-0305"/>
    <x v="9"/>
    <x v="0"/>
    <x v="3"/>
    <s v="MAYO"/>
    <s v="EJECUTADO"/>
    <s v="NATURAL"/>
    <n v="3190000"/>
    <d v="2024-05-28T00:00:00"/>
    <d v="2024-06-23T00:00:00"/>
    <s v="SUBGERENCIA TÉCNICA"/>
    <s v="GERENTE DE PROYECTO"/>
    <s v="SI"/>
  </r>
  <r>
    <s v="2024-0306"/>
    <x v="19"/>
    <x v="0"/>
    <x v="6"/>
    <s v="MAYO"/>
    <s v="EJECUTADO"/>
    <s v="JURÍDICA"/>
    <n v="43500000"/>
    <d v="2024-05-30T00:00:00"/>
    <d v="2024-07-28T00:00:00"/>
    <s v="SUBGERENCIA TÉCNICA"/>
    <s v="GERENTE DE PROYECTO"/>
    <s v="SI"/>
  </r>
  <r>
    <s v="2024-0307"/>
    <x v="23"/>
    <x v="0"/>
    <x v="6"/>
    <s v="MAYO"/>
    <s v="EN EJECUCIÓN"/>
    <s v="JURÍDICA"/>
    <n v="731340030"/>
    <d v="2024-05-31T00:00:00"/>
    <d v="2024-12-21T00:00:00"/>
    <s v="SUBGERENCIA TÉCNICA"/>
    <s v="GERENTE DE PROYECTO"/>
    <s v="SI"/>
  </r>
  <r>
    <s v="2024-0308"/>
    <x v="3"/>
    <x v="0"/>
    <x v="3"/>
    <s v="JUNIO"/>
    <s v="EN EJECUCIÓN"/>
    <s v="NATURAL "/>
    <n v="23400000"/>
    <d v="2024-06-04T00:00:00"/>
    <d v="2024-12-03T00:00:00"/>
    <s v="OFICINA ASESORA JURÍDICA"/>
    <s v="JEFE OFICINA ASESORA JURIDICA"/>
    <s v="SI"/>
  </r>
  <r>
    <s v="2024-0309"/>
    <x v="5"/>
    <x v="0"/>
    <x v="2"/>
    <s v="JUNIO"/>
    <s v="EJECUTADO"/>
    <s v="NATURAL "/>
    <n v="14500000"/>
    <d v="2024-06-04T00:00:00"/>
    <d v="2024-08-30T00:00:00"/>
    <s v="SUBGERENCIA TÉCNICA"/>
    <s v="GERENTE DE PROYECTO"/>
    <s v="SI"/>
  </r>
  <r>
    <s v="2024-0310"/>
    <x v="3"/>
    <x v="0"/>
    <x v="3"/>
    <s v="JUNIO"/>
    <s v="EJECUTADO"/>
    <s v="NATURAL "/>
    <n v="7500000"/>
    <d v="2024-06-06T00:00:00"/>
    <d v="2024-09-05T00:00:00"/>
    <s v="SUBGERENCIA TÉCNICA"/>
    <s v="SUBGERENTE TECNICO"/>
    <s v="SI"/>
  </r>
  <r>
    <s v="2024-0311"/>
    <x v="9"/>
    <x v="0"/>
    <x v="8"/>
    <s v="JUNIO"/>
    <s v="EJECUTADO"/>
    <s v="JURÍDICA"/>
    <n v="63691199"/>
    <d v="2024-06-05T00:00:00"/>
    <d v="2024-06-23T00:00:00"/>
    <s v="SUBGERENCIA TÉCNICA"/>
    <s v="GERENTE DE PROYECTO"/>
    <s v="SI"/>
  </r>
  <r>
    <s v="2024-0312"/>
    <x v="9"/>
    <x v="0"/>
    <x v="3"/>
    <s v="JUNIO"/>
    <s v="EJECUTADO"/>
    <s v="NO APLICATURAL "/>
    <n v="2750000"/>
    <d v="2024-06-05T00:00:00"/>
    <d v="2024-06-23T00:00:00"/>
    <s v="SUBGERENCIA TÉCNICA"/>
    <s v="GERENTE DE PROYECTO"/>
    <s v="SI"/>
  </r>
  <r>
    <s v="2024-0313"/>
    <x v="3"/>
    <x v="0"/>
    <x v="3"/>
    <s v="JUNIO"/>
    <s v="EJECUTADO"/>
    <s v="NATURAL "/>
    <n v="12000000"/>
    <d v="2024-06-05T00:00:00"/>
    <d v="2024-10-04T00:00:00"/>
    <s v="SUBGERENCIA TÉCNICA"/>
    <s v="SUBGERENTE TECNICO"/>
    <s v="SI"/>
  </r>
  <r>
    <s v="2024-0314"/>
    <x v="23"/>
    <x v="0"/>
    <x v="5"/>
    <s v="JUNIO"/>
    <s v="EJECUTADO"/>
    <s v="JURÍDICA"/>
    <n v="80437021"/>
    <d v="2024-06-12T00:00:00"/>
    <d v="2024-10-12T00:00:00"/>
    <s v="SUBGERENCIA TÉCNICA"/>
    <s v="GERENTE DE PROYECTO"/>
    <s v="SI"/>
  </r>
  <r>
    <s v="2024-0315"/>
    <x v="3"/>
    <x v="0"/>
    <x v="2"/>
    <s v="JUNIO"/>
    <s v="EJECUTADO"/>
    <s v="NATURAL "/>
    <n v="30000000"/>
    <d v="2024-06-11T00:00:00"/>
    <d v="2024-09-10T00:00:00"/>
    <s v="SUBGERENCIA TÉCNICA"/>
    <s v="SUBGERENTE TECNICO"/>
    <s v="SI"/>
  </r>
  <r>
    <s v="2024-0316"/>
    <x v="5"/>
    <x v="0"/>
    <x v="2"/>
    <s v="JUNIO"/>
    <s v="EJECUTADO"/>
    <s v="NATURAL "/>
    <n v="12600000"/>
    <d v="2024-06-07T00:00:00"/>
    <d v="2024-08-30T00:00:00"/>
    <s v="SUBGERENCIA TÉCNICA"/>
    <s v="GERENTE DE PROYECTO"/>
    <s v="SI"/>
  </r>
  <r>
    <s v="2024-0317"/>
    <x v="16"/>
    <x v="2"/>
    <x v="6"/>
    <s v="JUNIO"/>
    <s v="EJECUTADO"/>
    <s v="JURÍDICA"/>
    <n v="1181757607"/>
    <d v="2024-06-12T00:00:00"/>
    <d v="2024-08-12T00:00:00"/>
    <s v="SUBGERENCIA TÉCNICA"/>
    <s v="GERENTE DE PROYECTO"/>
    <s v="SI"/>
  </r>
  <r>
    <s v="2024-0318"/>
    <x v="16"/>
    <x v="4"/>
    <x v="4"/>
    <s v="JUNIO"/>
    <s v="EJECUTADO"/>
    <s v="JURÍDICA"/>
    <n v="144624584"/>
    <d v="2024-06-13T00:00:00"/>
    <d v="2024-08-13T00:00:00"/>
    <s v="SUBGERENCIA TÉCNICA"/>
    <s v="GERENTE DE PROYECTO"/>
    <s v="SI"/>
  </r>
  <r>
    <s v="2024-0319"/>
    <x v="3"/>
    <x v="0"/>
    <x v="2"/>
    <s v="JUNIO"/>
    <s v="EN EJECUCIÓN"/>
    <s v="NATURAL "/>
    <n v="59016000"/>
    <d v="2024-06-13T00:00:00"/>
    <d v="2024-12-12T00:00:00"/>
    <s v="SUBGERENCIA TÉCNICA"/>
    <s v="SUBGERENTE TECNICO"/>
    <s v="SI"/>
  </r>
  <r>
    <s v="2024-0320"/>
    <x v="3"/>
    <x v="0"/>
    <x v="3"/>
    <s v="JUNIO"/>
    <s v="EN EJECUCIÓN"/>
    <s v="NATURAL "/>
    <n v="23400000"/>
    <d v="2024-06-14T00:00:00"/>
    <d v="2024-12-13T00:00:00"/>
    <s v="SUBGERENCIA TÉCNICA"/>
    <s v="SUBGERENTE TECNICO"/>
    <s v="SI"/>
  </r>
  <r>
    <s v="2024-0321"/>
    <x v="25"/>
    <x v="0"/>
    <x v="6"/>
    <s v="JUNIO"/>
    <s v="EJECUTADO"/>
    <s v="JURÍDICA"/>
    <n v="593000000"/>
    <d v="2024-06-17T00:00:00"/>
    <d v="2024-09-14T00:00:00"/>
    <s v="SUBGERENCIA TÉCNICA"/>
    <s v="GERENTE DE PROYECTO"/>
    <s v="SI"/>
  </r>
  <r>
    <s v="2024-0322"/>
    <x v="3"/>
    <x v="0"/>
    <x v="2"/>
    <s v="JUNIO"/>
    <s v="EJECUTADO"/>
    <s v="NATURAL "/>
    <n v="33000000"/>
    <d v="2024-06-18T00:00:00"/>
    <d v="2024-09-17T00:00:00"/>
    <s v="SUBGERENCIA TÉCNICA"/>
    <s v="SUBGERENTE TECNICO"/>
    <s v="SI"/>
  </r>
  <r>
    <s v="2024-0323"/>
    <x v="26"/>
    <x v="0"/>
    <x v="2"/>
    <s v="JUNIO"/>
    <s v="EN EJECUCIÓN"/>
    <s v="NATURAL "/>
    <n v="27333333"/>
    <d v="2024-06-18T00:00:00"/>
    <d v="2024-11-30T00:00:00"/>
    <s v="SUBGERENCIA TÉCNICA"/>
    <s v="GERENTE DE PROYECTO"/>
    <s v="SI"/>
  </r>
  <r>
    <s v="2024-0324"/>
    <x v="26"/>
    <x v="0"/>
    <x v="2"/>
    <s v="JUNIO"/>
    <s v="EN EJECUCIÓN"/>
    <s v="NATURAL "/>
    <n v="27333333"/>
    <d v="2024-06-18T00:00:00"/>
    <d v="2024-11-30T00:00:00"/>
    <s v="SUBGERENCIA TÉCNICA"/>
    <s v="GERENTE DE PROYECTO"/>
    <s v="SI"/>
  </r>
  <r>
    <s v="2024-0325"/>
    <x v="25"/>
    <x v="0"/>
    <x v="6"/>
    <s v="JUNIO"/>
    <s v="EJECUTADO"/>
    <s v="JURÍDICA"/>
    <n v="488730000"/>
    <d v="2024-06-19T00:00:00"/>
    <d v="2024-09-12T00:00:00"/>
    <s v="SUBGERENCIA TÉCNICA"/>
    <s v="GERENTE DE PROYECTO"/>
    <s v="SI"/>
  </r>
  <r>
    <s v="2024-0326"/>
    <x v="5"/>
    <x v="0"/>
    <x v="3"/>
    <s v="JUNIO"/>
    <s v="EJECUTADO"/>
    <s v="NATURAL "/>
    <n v="8400000"/>
    <d v="2024-06-21T00:00:00"/>
    <d v="2024-08-30T00:00:00"/>
    <s v="SUBGERENCIA TÉCNICA"/>
    <s v="GERENTE DE PROYECTO"/>
    <s v="SI"/>
  </r>
  <r>
    <s v="2024-0327"/>
    <x v="27"/>
    <x v="4"/>
    <x v="4"/>
    <s v="JUNIO"/>
    <s v="EN EJECUCIÓN"/>
    <s v="JURÍDICA"/>
    <n v="154999472"/>
    <d v="2024-08-20T00:00:00"/>
    <d v="2024-11-19T00:00:00"/>
    <s v="SUBGERENCIA TÉCNICA"/>
    <s v="GERENTE DE PROYECTO"/>
    <s v="SI"/>
  </r>
  <r>
    <s v="2024-0328"/>
    <x v="28"/>
    <x v="4"/>
    <x v="6"/>
    <s v="JUNIO"/>
    <s v="EJECUTADO"/>
    <s v="JURÍDICA"/>
    <n v="850000000"/>
    <d v="2024-06-20T00:00:00"/>
    <d v="2024-09-15T00:00:00"/>
    <s v="SUBGERENCIA TÉCNICA"/>
    <s v="GERENTE DE PROYECTO"/>
    <s v="SI"/>
  </r>
  <r>
    <s v="2024-0329"/>
    <x v="25"/>
    <x v="0"/>
    <x v="6"/>
    <s v="JUNIO"/>
    <s v="EJECUTADO"/>
    <s v="JURÍDICA"/>
    <n v="512050000"/>
    <d v="2024-06-21T00:00:00"/>
    <d v="2024-09-15T00:00:00"/>
    <s v="SUBGERENCIA TÉCNICA"/>
    <s v="GERENTE DE PROYECTO"/>
    <s v="SI"/>
  </r>
  <r>
    <s v="2024-0330"/>
    <x v="3"/>
    <x v="0"/>
    <x v="2"/>
    <s v="JUNIO"/>
    <s v="EN EJECUCIÓN"/>
    <s v="NATURAL "/>
    <n v="79166667"/>
    <d v="2024-06-20T00:00:00"/>
    <d v="2024-12-29T00:00:00"/>
    <s v="SUBGERENCIA TÉCNICA"/>
    <s v="SUBGERENTE TECNICO"/>
    <s v="SI"/>
  </r>
  <r>
    <s v="2024-0331"/>
    <x v="29"/>
    <x v="3"/>
    <x v="6"/>
    <s v="JUNIO"/>
    <s v="EN EJECUCIÓN"/>
    <s v="JURÍDICA"/>
    <n v="16053623"/>
    <d v="2024-06-27T00:00:00"/>
    <d v="2025-02-01T00:00:00"/>
    <s v="SUBGERENCIA TÉCNICA"/>
    <s v="PROFESIONA TALENTO HUMANO"/>
    <s v="SI"/>
  </r>
  <r>
    <s v="2024-0332"/>
    <x v="30"/>
    <x v="4"/>
    <x v="4"/>
    <s v="JUNIO"/>
    <s v="EJECUTADO"/>
    <s v="JURÍDICA"/>
    <n v="134190226"/>
    <d v="2024-07-25T00:00:00"/>
    <d v="2024-09-24T00:00:00"/>
    <s v="SUBGERENCIA TÉCNICA"/>
    <s v="GERENTE DE PROYECTO"/>
    <s v="SI"/>
  </r>
  <r>
    <s v="2024-0333"/>
    <x v="3"/>
    <x v="0"/>
    <x v="2"/>
    <s v="JUNIO"/>
    <s v="EJECUTADO"/>
    <s v="NATURAL "/>
    <n v="45600000"/>
    <d v="2024-06-25T00:00:00"/>
    <d v="2024-09-24T00:00:00"/>
    <s v="SUBGERENCIA TÉCNICA"/>
    <s v="SUBGERENTE TECNICO"/>
    <s v="SI"/>
  </r>
  <r>
    <s v="2024-0334"/>
    <x v="3"/>
    <x v="0"/>
    <x v="2"/>
    <s v="JUNIO"/>
    <s v="EN EJECUCIÓN"/>
    <s v="NATURAL "/>
    <n v="20020000"/>
    <d v="2024-06-25T00:00:00"/>
    <d v="2024-11-30T00:00:00"/>
    <s v="OFICINA ASESORA JURÍDICA"/>
    <s v="JEFE OFICINA ASESORA JURIDICA"/>
    <s v="SI"/>
  </r>
  <r>
    <s v="2024-0335"/>
    <x v="1"/>
    <x v="0"/>
    <x v="0"/>
    <s v="JUNIO"/>
    <s v="EJECUTADO"/>
    <s v="JURÍDICA"/>
    <n v="167862400"/>
    <d v="2024-06-28T00:00:00"/>
    <d v="2024-08-31T00:00:00"/>
    <s v="SUBGERENCIA TÉCNICA"/>
    <s v="GERENTE DE PROYECTO"/>
    <s v="SI"/>
  </r>
  <r>
    <s v="2024-0336"/>
    <x v="3"/>
    <x v="0"/>
    <x v="9"/>
    <s v="JUNIO"/>
    <s v="EN EJECUCIÓN"/>
    <s v="JURÍDICA"/>
    <n v="167291496"/>
    <d v="2024-06-28T00:00:00"/>
    <d v="2024-12-31T00:00:00"/>
    <s v="SUBGERENCIA ADMINISTRATIVA Y FINANCIERA"/>
    <s v="PROFESIONA TALENTO HUMANO"/>
    <s v="NO"/>
  </r>
  <r>
    <s v="2024-0337"/>
    <x v="3"/>
    <x v="0"/>
    <x v="2"/>
    <s v="JUNIO"/>
    <s v="EJECUTADO"/>
    <s v="NATURAL "/>
    <n v="4600000"/>
    <d v="2024-06-28T00:00:00"/>
    <d v="2024-07-27T00:00:00"/>
    <s v="SUBGERENCIA TÉCNICA"/>
    <s v="SUBGERENTE TECNICO"/>
    <s v="SI"/>
  </r>
  <r>
    <s v="2024-0338"/>
    <x v="25"/>
    <x v="0"/>
    <x v="6"/>
    <s v="JULIO"/>
    <s v="EJECUTADO"/>
    <s v="JURÍDICA"/>
    <n v="76500000"/>
    <d v="2024-07-03T00:00:00"/>
    <d v="2024-09-12T00:00:00"/>
    <s v="SUBGERENCIA TÉCNICA"/>
    <s v="GERENTE DE PROYECTO"/>
    <s v="SI"/>
  </r>
  <r>
    <s v="2024-0339"/>
    <x v="3"/>
    <x v="0"/>
    <x v="2"/>
    <s v="JULIO"/>
    <s v="EJECUTADO"/>
    <s v="NATURAL "/>
    <n v="22500000"/>
    <d v="2024-07-04T00:00:00"/>
    <d v="2024-10-03T00:00:00"/>
    <s v="SUBGERENCIA TECNICA"/>
    <s v="SUBGERENTE TECNICO"/>
    <s v="SI"/>
  </r>
  <r>
    <s v="2024-0340"/>
    <x v="3"/>
    <x v="0"/>
    <x v="2"/>
    <s v="JULIO"/>
    <s v="EJECUTADO"/>
    <s v="NATURAL "/>
    <n v="36000000"/>
    <d v="2024-07-08T00:00:00"/>
    <d v="2024-09-23T00:00:00"/>
    <s v="SUBGERENCIA TÉCNICA"/>
    <s v="SUBGERENTE TECNICO"/>
    <s v="SI"/>
  </r>
  <r>
    <s v="2024-0341"/>
    <x v="9"/>
    <x v="0"/>
    <x v="2"/>
    <s v="JULIO"/>
    <s v="EJECUTADO"/>
    <s v="NATURAL "/>
    <n v="15770000"/>
    <d v="2024-07-05T00:00:00"/>
    <d v="2024-10-05T00:00:00"/>
    <s v="SUBGERENCIA TÉCNICA"/>
    <s v="GERENTE DE PROYECTO"/>
    <s v="SI"/>
  </r>
  <r>
    <s v="2024-0342"/>
    <x v="9"/>
    <x v="0"/>
    <x v="2"/>
    <s v="JULIO"/>
    <s v="EJECUTADO"/>
    <s v="NATURAL "/>
    <n v="10533333"/>
    <d v="2024-07-08T00:00:00"/>
    <d v="2024-09-23T00:00:00"/>
    <s v="SUBGERENCIA TÉCNICA"/>
    <s v="GERENTE DE PROYECTO"/>
    <s v="SI"/>
  </r>
  <r>
    <s v="2024-0343"/>
    <x v="9"/>
    <x v="0"/>
    <x v="3"/>
    <s v="JULIO"/>
    <s v="EJECUTADO"/>
    <s v="NATURAL "/>
    <n v="10006666"/>
    <d v="2024-07-08T00:00:00"/>
    <d v="2024-09-23T00:00:00"/>
    <s v="SUBGERENCIA TÉCNICA"/>
    <s v="GERENTE DE PROYECTO"/>
    <s v="SI"/>
  </r>
  <r>
    <s v="2024-0344"/>
    <x v="3"/>
    <x v="0"/>
    <x v="2"/>
    <s v="JULIO"/>
    <s v="EJECUTADO"/>
    <s v="NATURAL "/>
    <n v="14000000"/>
    <d v="2024-07-09T00:00:00"/>
    <d v="2024-09-08T00:00:00"/>
    <s v="SUBGERENCIA TÉCNICA"/>
    <s v="SUBGERENTE TECNICO"/>
    <s v="SI"/>
  </r>
  <r>
    <s v="2024-0345"/>
    <x v="3"/>
    <x v="0"/>
    <x v="2"/>
    <s v="JULIO"/>
    <s v="EJECUTADO"/>
    <s v="NATURAL "/>
    <n v="13200000"/>
    <d v="2024-07-10T00:00:00"/>
    <d v="2024-10-09T00:00:00"/>
    <s v="SUBGERENCIA TÉCNICA"/>
    <s v="SUBGERENTE TECNICO"/>
    <s v="SI"/>
  </r>
  <r>
    <s v="2024-0346"/>
    <x v="3"/>
    <x v="0"/>
    <x v="3"/>
    <s v="JULIO"/>
    <s v="EJECUTADO"/>
    <s v="NATURAL "/>
    <n v="10500000"/>
    <d v="2024-07-10T00:00:00"/>
    <d v="2024-10-09T00:00:00"/>
    <s v="SUBGERENCIA TÉCNICA"/>
    <s v="SUBGERENTE TECNICO"/>
    <s v="SI"/>
  </r>
  <r>
    <s v="2024-0347"/>
    <x v="3"/>
    <x v="0"/>
    <x v="3"/>
    <s v="JULIO"/>
    <s v="EJECUTADO"/>
    <s v="NATURAL "/>
    <n v="11400000"/>
    <d v="2024-07-10T00:00:00"/>
    <d v="2024-10-09T00:00:00"/>
    <s v="SUBGERENCIA TÉCNICA"/>
    <s v="SUBGERENTE TECNICO"/>
    <s v="SI"/>
  </r>
  <r>
    <s v="2024-0348"/>
    <x v="3"/>
    <x v="0"/>
    <x v="3"/>
    <s v="JULIO"/>
    <s v="EJECUTADO"/>
    <s v="NATURAL "/>
    <n v="7000000"/>
    <d v="2024-07-10T00:00:00"/>
    <d v="2024-09-09T00:00:00"/>
    <s v="SUBGERENCIA TÉCNICA"/>
    <s v="SUBGERENTE TECNICO"/>
    <s v="SI"/>
  </r>
  <r>
    <s v="2024-0349"/>
    <x v="3"/>
    <x v="0"/>
    <x v="2"/>
    <s v="JULIO"/>
    <s v="EJECUTADO"/>
    <s v="NATURAL "/>
    <n v="12000000"/>
    <d v="2024-07-10T00:00:00"/>
    <d v="2024-10-09T00:00:00"/>
    <s v="SUBGERENCIA TÉCNICA"/>
    <s v="SUBGERENTE TECNICO"/>
    <s v="SI"/>
  </r>
  <r>
    <s v="2024-0350"/>
    <x v="3"/>
    <x v="0"/>
    <x v="3"/>
    <s v="JULIO"/>
    <s v="EJECUTADO"/>
    <s v="NATURAL "/>
    <n v="5000000"/>
    <d v="2024-07-11T00:00:00"/>
    <d v="2024-09-10T00:00:00"/>
    <s v="SUBGERENCIA TÉCNICA"/>
    <s v="SUBGERENTE TECNICO"/>
    <s v="SI"/>
  </r>
  <r>
    <s v="2024-0351"/>
    <x v="12"/>
    <x v="0"/>
    <x v="6"/>
    <s v="JULIO"/>
    <s v="EJECUTADO"/>
    <s v="JURÍDICA"/>
    <n v="25138750"/>
    <d v="2024-07-14T00:00:00"/>
    <d v="2024-07-23T00:00:00"/>
    <s v="SUBGERENCIA TÉCNICA"/>
    <s v="GERENTE DE PROYECTO"/>
    <s v="SI"/>
  </r>
  <r>
    <s v="2024-0352"/>
    <x v="9"/>
    <x v="0"/>
    <x v="3"/>
    <s v="JULIO"/>
    <s v="EJECUTADO"/>
    <s v="NATURAL "/>
    <n v="8030000"/>
    <d v="2024-07-11T00:00:00"/>
    <d v="2024-09-24T00:00:00"/>
    <s v="SUBGERENCIA TÉCNICA"/>
    <s v="GERENTE DE PROYECTO"/>
    <s v="SI"/>
  </r>
  <r>
    <s v="2024-0353"/>
    <x v="9"/>
    <x v="0"/>
    <x v="3"/>
    <s v="JULIO"/>
    <s v="EJECUTADO"/>
    <s v="NATURAL "/>
    <n v="8030000"/>
    <d v="2024-07-11T00:00:00"/>
    <d v="2024-09-24T00:00:00"/>
    <s v="SUBGERENCIA TÉCNICA"/>
    <s v="GERENTE DE PROYECTO"/>
    <s v="SI"/>
  </r>
  <r>
    <s v="2024-0354"/>
    <x v="9"/>
    <x v="0"/>
    <x v="2"/>
    <s v="JULIO"/>
    <s v="EJECUTADO"/>
    <s v="NATURAL "/>
    <n v="15042000"/>
    <d v="2024-07-11T00:00:00"/>
    <d v="2024-09-30T00:00:00"/>
    <s v="SUBGERENCIA TÉCNICA"/>
    <s v="GERENTE DE PROYECTO"/>
    <s v="SI"/>
  </r>
  <r>
    <s v="2024-0355"/>
    <x v="9"/>
    <x v="0"/>
    <x v="2"/>
    <s v="JULIO"/>
    <s v="EJECUTADO"/>
    <s v="NATURAL "/>
    <n v="5395000"/>
    <d v="2024-07-11T00:00:00"/>
    <d v="2024-08-11T00:00:00"/>
    <s v="SUBGERENCIA TÉCNICA"/>
    <s v="GERENTE DE PROYECTO"/>
    <s v="SI"/>
  </r>
  <r>
    <s v="2024-0356"/>
    <x v="23"/>
    <x v="0"/>
    <x v="9"/>
    <s v="JULIO"/>
    <s v="EN EJECUCIÓN"/>
    <s v="JURÍDICA"/>
    <n v="57600000"/>
    <d v="2024-07-11T00:00:00"/>
    <d v="2024-12-31T00:00:00"/>
    <s v="SUBGERENCIA TÉCNICA"/>
    <s v="GERENTE DE PROYECTO"/>
    <s v="SI"/>
  </r>
  <r>
    <s v="2024-0357"/>
    <x v="3"/>
    <x v="0"/>
    <x v="2"/>
    <s v="JULIO"/>
    <s v="EJECUTADO"/>
    <s v="NATURAL "/>
    <n v="2750000"/>
    <d v="2024-07-12T00:00:00"/>
    <d v="2024-07-26T00:00:00"/>
    <s v="SUBGERENCIA TÉCNICA"/>
    <s v="SUBGERENTE TECNICO"/>
    <s v="SI"/>
  </r>
  <r>
    <s v="2024-0358"/>
    <x v="3"/>
    <x v="0"/>
    <x v="9"/>
    <s v="JULIO"/>
    <s v="EN EJECUCIÓN"/>
    <s v="JURÍDICA"/>
    <n v="20149660.699999999"/>
    <d v="2024-07-15T00:00:00"/>
    <d v="2024-12-31T00:00:00"/>
    <s v="SUBGERENCIA ADMINISTRATIVA Y FINANCIERA"/>
    <s v="Profesional Especializado de Talento Humano"/>
    <s v="NO"/>
  </r>
  <r>
    <s v="2024-0359"/>
    <x v="3"/>
    <x v="0"/>
    <x v="2"/>
    <s v="JULIO"/>
    <s v="EN EJECUCIÓN"/>
    <s v="NATURAL "/>
    <n v="37156000"/>
    <d v="2024-07-16T00:00:00"/>
    <d v="2024-10-16T00:00:00"/>
    <s v="SUBGERENCIA TÉCNICA"/>
    <s v="SUBGERENTE TECNICO"/>
    <s v="SI"/>
  </r>
  <r>
    <s v="2024-0360"/>
    <x v="31"/>
    <x v="0"/>
    <x v="6"/>
    <s v="JULIO"/>
    <s v="EJECUTADO"/>
    <s v="JURÍDICA"/>
    <n v="32974900"/>
    <d v="2024-07-16T00:00:00"/>
    <d v="2024-11-16T00:00:00"/>
    <s v="SUBGERENCIA TECNICA"/>
    <s v="GERENTE DE PROYECTO"/>
    <s v="SI"/>
  </r>
  <r>
    <s v="2024-0361"/>
    <x v="32"/>
    <x v="0"/>
    <x v="0"/>
    <s v="JULIO"/>
    <s v="EJECUTADO"/>
    <s v="JURÍDICA"/>
    <n v="22312500"/>
    <d v="2024-07-16T00:00:00"/>
    <d v="2024-07-16T00:00:00"/>
    <s v="SUBGERENCIA TÉCNICA"/>
    <s v="GERENTE DE PROYECTO"/>
    <s v="SI"/>
  </r>
  <r>
    <s v="2024-0362"/>
    <x v="3"/>
    <x v="0"/>
    <x v="2"/>
    <s v="JULIO"/>
    <s v="EN EJECUCIÓN"/>
    <s v="JURÍDICA"/>
    <n v="163625000"/>
    <d v="2024-07-18T00:00:00"/>
    <d v="2024-12-31T00:00:00"/>
    <s v="OFICINA ASESORA JURÍDICA"/>
    <s v="JEFE OFICINA ASESORA JURIDICA"/>
    <s v="SI"/>
  </r>
  <r>
    <s v="2024-0363"/>
    <x v="3"/>
    <x v="0"/>
    <x v="2"/>
    <s v="JULIO"/>
    <s v="EN EJECUCIÓN"/>
    <s v="NATURAL "/>
    <n v="22000000"/>
    <d v="2024-07-17T00:00:00"/>
    <d v="2024-12-31T00:00:00"/>
    <s v="OFICINA ASESORA JURÍDICA"/>
    <s v="JEFE OFICINA ASESORA JURÍDICA"/>
    <s v="SI"/>
  </r>
  <r>
    <s v="2024-0364"/>
    <x v="3"/>
    <x v="0"/>
    <x v="2"/>
    <s v="JULIO"/>
    <s v="EN EJECUCIÓN"/>
    <s v="NATURAL "/>
    <n v="24900000"/>
    <d v="2024-07-17T00:00:00"/>
    <d v="2024-12-31T00:00:00"/>
    <s v="OFICINA ASESORA JURÍDICA"/>
    <s v="JEFE OFICINA ASESORA JURÍDICA"/>
    <s v="SI"/>
  </r>
  <r>
    <s v="2024-0365"/>
    <x v="3"/>
    <x v="0"/>
    <x v="2"/>
    <s v="JULIO"/>
    <s v="EN EJECUCIÓN"/>
    <s v="NATURAL "/>
    <n v="27500000"/>
    <d v="2024-07-18T00:00:00"/>
    <d v="2024-12-31T00:00:00"/>
    <s v="SUBGERENCIA TÉCNICA"/>
    <s v="SUBGERENTE TECNICO"/>
    <s v="SI"/>
  </r>
  <r>
    <s v="2024-0366"/>
    <x v="33"/>
    <x v="5"/>
    <x v="10"/>
    <s v="JULIO"/>
    <s v="EN EJECUCIÓN"/>
    <s v="JURÍDICA"/>
    <n v="110493285"/>
    <d v="2024-07-19T00:00:00"/>
    <d v="2025-02-18T00:00:00"/>
    <s v="SUBGERENCIA ADMINISTRATIVA"/>
    <s v="SUBGERENTE ADMINISTRATIVO"/>
    <s v="SI"/>
  </r>
  <r>
    <s v="2024-0367"/>
    <x v="9"/>
    <x v="0"/>
    <x v="2"/>
    <s v="JULIO"/>
    <s v="EJECUTADO"/>
    <s v="NATURAL "/>
    <n v="21840000"/>
    <d v="2024-07-18T00:00:00"/>
    <d v="2024-09-23T00:00:00"/>
    <s v="SUBGERENCIA TÉCNICA"/>
    <s v="SUBGERENTE TECNICO"/>
    <s v="SI"/>
  </r>
  <r>
    <s v="2024-0368"/>
    <x v="9"/>
    <x v="0"/>
    <x v="2"/>
    <s v="JULIO"/>
    <s v="EJECUTADO"/>
    <s v="NATURAL "/>
    <n v="13200000"/>
    <d v="2024-07-18T00:00:00"/>
    <d v="2024-09-24T00:00:00"/>
    <s v="SUBGERENCIA TÉCNICA"/>
    <s v="GERENTE DE PROYECTO"/>
    <s v="SI"/>
  </r>
  <r>
    <s v="2024-0369"/>
    <x v="9"/>
    <x v="0"/>
    <x v="2"/>
    <s v="JULIO"/>
    <s v="EJECUTADO"/>
    <s v="NATURAL "/>
    <n v="7233333"/>
    <d v="2024-07-23T00:00:00"/>
    <d v="2024-08-25T00:00:00"/>
    <s v="SUBGERENCIA TÉCNICA"/>
    <s v="GERENTE DE PROYECTO"/>
    <s v="SI"/>
  </r>
  <r>
    <s v="2024-0370"/>
    <x v="3"/>
    <x v="0"/>
    <x v="2"/>
    <s v="JULIO"/>
    <s v="EN EJECUCIÓN"/>
    <s v="NATURAL "/>
    <n v="26228000"/>
    <d v="2024-07-25T00:00:00"/>
    <d v="2024-11-24T00:00:00"/>
    <s v="SUBGERENCIA TÉCNICA"/>
    <s v="SUBGERENTE TECNICO"/>
    <s v="SI"/>
  </r>
  <r>
    <s v="2024-0371"/>
    <x v="3"/>
    <x v="0"/>
    <x v="2"/>
    <s v="JULIO"/>
    <s v="EN EJECUCIÓN"/>
    <s v="NATURAL "/>
    <n v="31800000"/>
    <d v="2024-07-24T00:00:00"/>
    <d v="2024-12-31T00:00:00"/>
    <s v="OFICINA ASESORA JURÍDICA"/>
    <s v="JEFE OFICINA ASESORA JURÍDICA"/>
    <s v="SI"/>
  </r>
  <r>
    <s v="2024-0372"/>
    <x v="3"/>
    <x v="0"/>
    <x v="2"/>
    <s v="JULIO"/>
    <s v="EN EJECUCIÓN"/>
    <s v="NATURAL "/>
    <n v="28966667"/>
    <d v="2024-07-24T00:00:00"/>
    <d v="2024-12-31T00:00:00"/>
    <s v="OFICINA ASESORA JURÍDICA"/>
    <s v="JEFE OFICINA ASESORA JURÍDICA"/>
    <s v="SI"/>
  </r>
  <r>
    <s v="2024-0373"/>
    <x v="9"/>
    <x v="0"/>
    <x v="5"/>
    <s v="JULIO"/>
    <s v="EJECUTADO"/>
    <s v="JURÍDICA"/>
    <n v="59992140"/>
    <d v="2024-07-26T00:00:00"/>
    <d v="2024-08-03T00:00:00"/>
    <s v="SUBGERENCIA TÉCNICA"/>
    <s v="SUBGERENTE TECNICO"/>
    <s v="SI"/>
  </r>
  <r>
    <s v="2024-0374"/>
    <x v="3"/>
    <x v="0"/>
    <x v="2"/>
    <s v="JULIO"/>
    <s v="EJECUTADO"/>
    <s v="NATURAL"/>
    <n v="13800000"/>
    <d v="2024-07-29T00:00:00"/>
    <d v="2024-10-28T00:00:00"/>
    <s v="SUBGERENCIA TÉCNICA"/>
    <s v="SUBGERENTE TECNICO"/>
    <s v="SI"/>
  </r>
  <r>
    <s v="2024-0375"/>
    <x v="32"/>
    <x v="0"/>
    <x v="11"/>
    <s v="JULIO"/>
    <s v="EJECUTADO"/>
    <s v="JURÍDICA"/>
    <n v="107671200"/>
    <d v="2024-07-30T00:00:00"/>
    <d v="2024-10-31T00:00:00"/>
    <s v="OFICINA ASESORA JURÍDICA"/>
    <s v="GERENTE DE PROYECTO"/>
    <s v="SI"/>
  </r>
  <r>
    <s v="2024-0376"/>
    <x v="32"/>
    <x v="0"/>
    <x v="6"/>
    <s v="JULIO"/>
    <s v="EJECUTADO"/>
    <s v="JURÍDICA"/>
    <n v="719998200"/>
    <d v="2024-07-29T00:00:00"/>
    <d v="2024-12-30T00:00:00"/>
    <s v="OFICINA ASESORA JURÍDICA"/>
    <s v="GERENTE DE PROYECTO"/>
    <s v="SI"/>
  </r>
  <r>
    <s v="2024-0377"/>
    <x v="32"/>
    <x v="0"/>
    <x v="6"/>
    <s v="JULIO"/>
    <s v="EN EJECUCIÓN"/>
    <s v="JURÍDICA"/>
    <n v="556800000"/>
    <d v="2024-07-29T00:00:00"/>
    <d v="2024-12-30T00:00:00"/>
    <s v="OFICINA ASESORA JURÍDICA"/>
    <s v="GERENTE DE PROYECTO"/>
    <s v="SI"/>
  </r>
  <r>
    <s v="2024-0378"/>
    <x v="32"/>
    <x v="0"/>
    <x v="6"/>
    <s v="JULIO"/>
    <s v="EJECUTADO"/>
    <s v="JURÍDICA"/>
    <n v="283500000"/>
    <d v="2024-07-29T00:00:00"/>
    <d v="2024-09-13T00:00:00"/>
    <s v="SUBGERENCIA TÉCNICA"/>
    <s v="GERENTE DE PROYECTO"/>
    <s v="SI"/>
  </r>
  <r>
    <s v="2024-0379"/>
    <x v="9"/>
    <x v="0"/>
    <x v="2"/>
    <s v="JULIO"/>
    <s v="EJECUTADO"/>
    <s v="NATURAL"/>
    <n v="12471333"/>
    <d v="2024-07-29T00:00:00"/>
    <d v="2024-08-29T00:00:00"/>
    <s v="OFICINA ASESORA JURÍDICA"/>
    <s v="GERENTE DE PROYECTO"/>
    <s v="SI"/>
  </r>
  <r>
    <s v="2024-0380"/>
    <x v="3"/>
    <x v="0"/>
    <x v="2"/>
    <s v="JULIO"/>
    <s v="EN EJECUCIÓN"/>
    <s v="JURÍDICA"/>
    <n v="50040000"/>
    <d v="2024-08-01T00:00:00"/>
    <d v="2024-12-31T00:00:00"/>
    <s v=" Subgerencia Administrativa y Financiera"/>
    <s v="SUBGERENTE ADMINISTRATIVA Y FINANCIERA"/>
    <s v="SI"/>
  </r>
  <r>
    <s v="2024-0381"/>
    <x v="3"/>
    <x v="0"/>
    <x v="2"/>
    <s v="JULIO"/>
    <s v="EJECUTADO"/>
    <s v="NATURAL"/>
    <n v="22950000"/>
    <d v="2024-08-01T00:00:00"/>
    <d v="2024-10-21T00:00:00"/>
    <s v="SUBGERENCIA TÉCNICA"/>
    <s v="SUBGERENTE TECNICO"/>
    <s v="SI"/>
  </r>
  <r>
    <s v="2024-0382"/>
    <x v="9"/>
    <x v="0"/>
    <x v="2"/>
    <s v="JULIO"/>
    <s v="EJECUTADO"/>
    <s v="NATURAL"/>
    <n v="11916666"/>
    <d v="2024-08-01T00:00:00"/>
    <d v="2024-09-23T00:00:00"/>
    <s v="SUBGERENCIA TÉCNICA"/>
    <s v="GERENTE DE PROYECTO"/>
    <s v="SI"/>
  </r>
  <r>
    <s v="2024-0383"/>
    <x v="9"/>
    <x v="0"/>
    <x v="2"/>
    <s v="JULIO"/>
    <s v="EJECUTADO"/>
    <s v="NATURAL"/>
    <n v="11916666"/>
    <d v="2024-08-01T00:00:00"/>
    <d v="2024-09-23T00:00:00"/>
    <s v="SUBGERENCIA TÉCNICA"/>
    <s v="GERENTE DE PROYECTO"/>
    <s v="SI"/>
  </r>
  <r>
    <s v="2024-0384"/>
    <x v="9"/>
    <x v="0"/>
    <x v="2"/>
    <s v="JULIO"/>
    <s v="EJECUTADO"/>
    <s v="NATURAL"/>
    <n v="11526666"/>
    <d v="2024-08-01T00:00:00"/>
    <d v="2024-09-23T00:00:00"/>
    <s v="SUBGERENCIA TÉCNICA"/>
    <s v="SUBGERENTE TECNICO"/>
    <s v="SI"/>
  </r>
  <r>
    <s v="2024-0385"/>
    <x v="31"/>
    <x v="0"/>
    <x v="3"/>
    <s v="AGOSTO"/>
    <s v="EJECUTADO"/>
    <s v="NATURAL"/>
    <n v="2500000"/>
    <d v="2024-08-06T00:00:00"/>
    <d v="2024-08-30T00:00:00"/>
    <s v="SUBGERENCIA TÉCNICA"/>
    <s v="GERENTE DE PROYECTO"/>
    <s v="SI"/>
  </r>
  <r>
    <s v="2024-0386"/>
    <x v="31"/>
    <x v="0"/>
    <x v="2"/>
    <s v="AGOSTO"/>
    <s v="EN EJECUCIÓN"/>
    <s v="NATURAL"/>
    <n v="15510000"/>
    <d v="2024-08-08T00:00:00"/>
    <d v="2024-11-15T00:00:00"/>
    <s v="SUBGERENCIA TÉCNICA"/>
    <s v="GERENTE DE PROYECTO"/>
    <s v="SI"/>
  </r>
  <r>
    <s v="2024-0387"/>
    <x v="9"/>
    <x v="0"/>
    <x v="3"/>
    <s v="AGOSTO"/>
    <s v="EJECUTADO"/>
    <s v="NATURAL"/>
    <n v="4950000"/>
    <d v="2024-08-09T00:00:00"/>
    <d v="2024-09-23T00:00:00"/>
    <s v="SUBGERENCIA TÉCNICA"/>
    <s v="GERENTE DE PROYECTO"/>
    <s v="SI"/>
  </r>
  <r>
    <s v="2024-0388"/>
    <x v="9"/>
    <x v="0"/>
    <x v="3"/>
    <s v="AGOSTO"/>
    <s v="EJECUTADO"/>
    <s v="NATURAL"/>
    <n v="4950000"/>
    <d v="2024-08-13T00:00:00"/>
    <d v="2024-09-23T00:00:00"/>
    <s v="SUBGERENCIA TÉCNICA"/>
    <s v="GERENTE DE PROYECTO"/>
    <s v="SI"/>
  </r>
  <r>
    <s v="2024-0389"/>
    <x v="9"/>
    <x v="0"/>
    <x v="2"/>
    <s v="AGOSTO"/>
    <s v="EJECUTADO"/>
    <s v="NATURAL"/>
    <n v="15000000"/>
    <d v="2024-08-09T00:00:00"/>
    <d v="2024-09-13T00:00:00"/>
    <s v="SUBGERENCIA TÉCNICA"/>
    <s v="GERENTE DE PROYECTO"/>
    <s v="SI"/>
  </r>
  <r>
    <s v="2024-0390"/>
    <x v="3"/>
    <x v="0"/>
    <x v="2"/>
    <s v="AGOSTO"/>
    <s v="EN EJECUCIÓN"/>
    <s v="NATURAL"/>
    <n v="23833333.329999998"/>
    <d v="2024-08-09T00:00:00"/>
    <d v="2024-12-30T00:00:00"/>
    <s v="OFICINA ASESORA JURÍDICA"/>
    <s v="JEFE OFICINA ASESORA JURIDICA"/>
    <s v="SI"/>
  </r>
  <r>
    <s v="2024-0391"/>
    <x v="3"/>
    <x v="0"/>
    <x v="2"/>
    <s v="AGOSTO"/>
    <s v="EN EJECUCIÓN"/>
    <s v="NATURAL"/>
    <n v="21450000"/>
    <d v="2024-08-09T00:00:00"/>
    <d v="2024-12-30T00:00:00"/>
    <s v="OFICINA ASESORA JURÍDICA"/>
    <s v="JEFE OFICINA ASESORA JURIDICA"/>
    <s v="SI"/>
  </r>
  <r>
    <s v="2024-0392"/>
    <x v="9"/>
    <x v="0"/>
    <x v="2"/>
    <s v="AGOSTO"/>
    <s v="EJECUTADO"/>
    <s v="NATURAL"/>
    <n v="13500000"/>
    <d v="2024-08-14T00:00:00"/>
    <d v="2024-09-13T00:00:00"/>
    <s v="SUBGERENCIA TÉCNICA"/>
    <s v="GERENTE DEL PROYECTO "/>
    <s v="SI"/>
  </r>
  <r>
    <s v="2024-0393"/>
    <x v="9"/>
    <x v="0"/>
    <x v="2"/>
    <s v="AGOSTO"/>
    <s v="EJECUTADO"/>
    <s v="NATURAL"/>
    <n v="15000000"/>
    <d v="2024-08-09T00:00:00"/>
    <d v="2024-09-09T00:00:00"/>
    <s v="SUBGERENCIA TÉCNICA"/>
    <s v="GERENTE DE PROYECTO"/>
    <s v="SI"/>
  </r>
  <r>
    <s v="2024-0394"/>
    <x v="9"/>
    <x v="0"/>
    <x v="2"/>
    <s v="AGOSTO"/>
    <s v="EJECUTADO"/>
    <s v="NATURAL"/>
    <n v="15000000"/>
    <d v="2024-08-14T00:00:00"/>
    <d v="2024-09-13T00:00:00"/>
    <s v="SUBGERENCIA TÉCNICA"/>
    <s v="GERENTE DE PROYECTO"/>
    <s v="SI"/>
  </r>
  <r>
    <s v="2024-0395"/>
    <x v="26"/>
    <x v="0"/>
    <x v="11"/>
    <s v="AGOSTO"/>
    <s v="EJECUTADO"/>
    <s v="JURÍDICA"/>
    <n v="6270000"/>
    <d v="2024-08-14T00:00:00"/>
    <d v="2024-09-13T00:00:00"/>
    <s v="SUBGERENCIA TÉCNICA"/>
    <s v="GERENTE DE PROYECTO"/>
    <s v="SI"/>
  </r>
  <r>
    <s v="2024-0396"/>
    <x v="3"/>
    <x v="0"/>
    <x v="3"/>
    <s v="AGOSTO"/>
    <s v="EJECUTADO"/>
    <s v="NATURAL"/>
    <n v="8000000"/>
    <d v="2024-08-15T00:00:00"/>
    <d v="2024-10-14T00:00:00"/>
    <s v="SUBGERENCIA TÉCNICA"/>
    <s v="SUBGERENTE TÉCNICO"/>
    <s v="SI"/>
  </r>
  <r>
    <s v="2024-0397"/>
    <x v="3"/>
    <x v="0"/>
    <x v="2"/>
    <s v="AGOSTO"/>
    <s v="EJECUTADO"/>
    <s v="NATURAL"/>
    <n v="24000000"/>
    <d v="2024-08-21T00:00:00"/>
    <d v="2024-10-20T00:00:00"/>
    <s v="SUBGERENCIA TÉCNICA"/>
    <s v="SUBGERENTE TÉCNICO"/>
    <s v="SI"/>
  </r>
  <r>
    <s v="2024-0398"/>
    <x v="32"/>
    <x v="0"/>
    <x v="6"/>
    <s v="AGOSTO"/>
    <s v="EN EJECUCIÓN"/>
    <s v="JURÍDICA"/>
    <n v="476000000"/>
    <d v="2024-08-23T00:00:00"/>
    <d v="2024-12-31T00:00:00"/>
    <s v="SUBGERENCIA TÉCNICA"/>
    <s v="GERENTE DE PROYECTO"/>
    <s v="SI"/>
  </r>
  <r>
    <s v="2024-0399"/>
    <x v="3"/>
    <x v="0"/>
    <x v="3"/>
    <s v="AGOSTO"/>
    <s v="EN EJECUCIÓN"/>
    <s v="NATURAL"/>
    <n v="10000000"/>
    <d v="2024-08-23T00:00:00"/>
    <d v="2024-12-01T00:00:00"/>
    <s v="SUBGERENCIA TECNICA"/>
    <s v="SUBGERENTE TÉCNICO"/>
    <s v="SI"/>
  </r>
  <r>
    <s v="2024-0400"/>
    <x v="34"/>
    <x v="0"/>
    <x v="0"/>
    <s v="AGOSTO"/>
    <s v="EJECUTADO"/>
    <s v="JURÍDICA"/>
    <n v="35992000"/>
    <d v="2024-08-24T00:00:00"/>
    <d v="2024-09-20T00:00:00"/>
    <s v="SUBGERENCIA TECNICA"/>
    <s v="GERENTE DE PROYECTO"/>
    <s v="SI"/>
  </r>
  <r>
    <s v="2024-0401"/>
    <x v="35"/>
    <x v="0"/>
    <x v="0"/>
    <s v="AGOSTO"/>
    <s v="EN EJECUCIÓN"/>
    <s v="JURÍDICA"/>
    <n v="89128440"/>
    <d v="2024-08-28T00:00:00"/>
    <d v="2024-11-26T00:00:00"/>
    <s v="SUBGERENCIA TECNICA"/>
    <s v="SUBGERENTE TÉCNICO"/>
    <s v="SI"/>
  </r>
  <r>
    <s v="2024-0402"/>
    <x v="3"/>
    <x v="0"/>
    <x v="2"/>
    <s v="AGOSTO"/>
    <s v="EN EJECUCIÓN"/>
    <s v="NATURAL"/>
    <n v="18750000"/>
    <d v="2024-08-28T00:00:00"/>
    <d v="2024-12-31T00:00:00"/>
    <s v="SUBGERENCIA TECNICA"/>
    <s v="SUBGERENTE TÉCNICO"/>
    <s v="SI"/>
  </r>
  <r>
    <s v="2024-0403"/>
    <x v="3"/>
    <x v="0"/>
    <x v="2"/>
    <s v="AGOSTO"/>
    <s v="EN EJECUCIÓN"/>
    <s v="NATURAL"/>
    <n v="33000000"/>
    <d v="2024-08-28T00:00:00"/>
    <d v="2024-11-27T00:00:00"/>
    <s v="SUBGERENCIA TECNICA"/>
    <s v="SUBGERENTE TÉCNICO"/>
    <s v="SI"/>
  </r>
  <r>
    <s v="2024-0404"/>
    <x v="32"/>
    <x v="0"/>
    <x v="2"/>
    <s v="AGOSTO"/>
    <s v="EN EJECUCIÓN"/>
    <s v="NATURAL"/>
    <n v="20333333"/>
    <d v="2024-08-29T00:00:00"/>
    <d v="2024-12-31T00:00:00"/>
    <s v="SUBGERENCIA TECNICA"/>
    <s v="GERENTE DEL PROYECTO"/>
    <s v="SI"/>
  </r>
  <r>
    <s v="2024-0405"/>
    <x v="3"/>
    <x v="0"/>
    <x v="2"/>
    <s v="AGOSTO"/>
    <s v="EN EJECUCIÓN"/>
    <s v="NATURAL"/>
    <n v="29113030"/>
    <d v="2024-08-29T00:00:00"/>
    <d v="2024-12-31T00:00:00"/>
    <s v="SUBGERENCIA TECNICA"/>
    <s v="SUBGERENTE TÉCNICO"/>
    <s v="SI"/>
  </r>
  <r>
    <s v="2024-0406"/>
    <x v="3"/>
    <x v="0"/>
    <x v="2"/>
    <s v="AGOSTO"/>
    <s v="EN EJECUCIÓN"/>
    <s v="NATURAL"/>
    <n v="4918000"/>
    <d v="2024-08-29T00:00:00"/>
    <d v="2024-09-28T00:00:00"/>
    <s v="SUBGERENCIA TECNICA"/>
    <s v="SUBGERENTE TÉCNICO"/>
    <s v="SI"/>
  </r>
  <r>
    <s v="2024-0407"/>
    <x v="36"/>
    <x v="0"/>
    <x v="6"/>
    <s v="AGOSTO"/>
    <s v="EN EJECUCIÓN"/>
    <s v="JURÍDICA"/>
    <n v="750000000"/>
    <d v="2024-09-03T00:00:00"/>
    <d v="2024-12-10T00:00:00"/>
    <s v="SUBGERENCIA TECNICA"/>
    <s v="GERENTE DE PROYECTO"/>
    <s v="SI"/>
  </r>
  <r>
    <s v="2024-0408"/>
    <x v="32"/>
    <x v="0"/>
    <x v="6"/>
    <s v="SEPTIEMBRE "/>
    <s v="EN EJECUCIÓN"/>
    <s v="JURÍDICA"/>
    <n v="200000000"/>
    <d v="2024-09-06T00:00:00"/>
    <d v="2024-12-31T00:00:00"/>
    <s v="SUBGERENCIA TECNICA"/>
    <s v="GERENTE DE PROYECTO"/>
    <s v="SI"/>
  </r>
  <r>
    <s v="2024-0409"/>
    <x v="3"/>
    <x v="0"/>
    <x v="2"/>
    <s v="SEPTIEMBRE "/>
    <s v="EJECUTADO"/>
    <s v="NATURAL"/>
    <n v="4918000"/>
    <d v="2024-09-04T00:00:00"/>
    <d v="2024-10-03T00:00:00"/>
    <s v="SUBGERENCIA TECNICA"/>
    <s v="SUBGERENTE TÉCNICO"/>
    <s v="SI"/>
  </r>
  <r>
    <s v="2024-0410"/>
    <x v="32"/>
    <x v="0"/>
    <x v="6"/>
    <s v="SEPTIEMBRE "/>
    <s v="EN EJECUCIÓN"/>
    <s v="JURÍDICA"/>
    <n v="142800000"/>
    <d v="2024-09-06T00:00:00"/>
    <d v="2024-12-31T00:00:00"/>
    <s v="SUBGERENCIA TECNICA"/>
    <s v="GERENTE PROYECTO"/>
    <s v="SI"/>
  </r>
  <r>
    <s v="2024-0411"/>
    <x v="37"/>
    <x v="5"/>
    <x v="6"/>
    <s v="SEPTIEMBRE "/>
    <s v="EN EJECUCIÓN"/>
    <s v="JURÍDICA"/>
    <n v="99321461"/>
    <d v="2024-09-16T00:00:00"/>
    <d v="2025-03-15T00:00:00"/>
    <s v="SUBGERENCIA ADMINISTRATIVA"/>
    <s v="SUBGERENTE ADMINISTRATIVA"/>
    <s v="SI"/>
  </r>
  <r>
    <s v="2024-0412"/>
    <x v="3"/>
    <x v="0"/>
    <x v="2"/>
    <s v="SEPTIEMBRE "/>
    <s v="EJECUTADO"/>
    <s v="NATURAL"/>
    <n v="4918000"/>
    <d v="2024-09-05T00:00:00"/>
    <d v="2024-10-04T00:00:00"/>
    <s v="SUBGERENCIA TECNICA"/>
    <s v="SUBGERENTE TÉCNICO"/>
    <s v="SI"/>
  </r>
  <r>
    <s v="2024-0413"/>
    <x v="38"/>
    <x v="1"/>
    <x v="5"/>
    <s v="SEPTIEMBRE "/>
    <s v="EN EJECUCIÓN"/>
    <s v="JURÍDICA"/>
    <n v="23516475.109999999"/>
    <d v="2024-09-15T00:00:00"/>
    <d v="2025-01-15T00:00:00"/>
    <s v="SUBGERENCIA ADMINISTRATIVA"/>
    <s v="SUBGERENTE ADMINITRATIVO"/>
    <s v="SI"/>
  </r>
  <r>
    <s v="2024-0414"/>
    <x v="32"/>
    <x v="0"/>
    <x v="6"/>
    <s v="SEPTIEMBRE "/>
    <s v="EN EJECUCIÓN"/>
    <s v="JURÍDICA"/>
    <n v="59500000"/>
    <d v="2024-09-06T00:00:00"/>
    <d v="2024-12-31T00:00:00"/>
    <s v="SUBGERENCIA TECNICA"/>
    <s v="GERENTE DE PROYECTO"/>
    <s v="SI"/>
  </r>
  <r>
    <s v="2024-0415"/>
    <x v="23"/>
    <x v="0"/>
    <x v="6"/>
    <s v="SEPTIEMBRE "/>
    <s v="EN EJECUCIÓN"/>
    <s v="JURÍDICA"/>
    <n v="57740000"/>
    <d v="2024-09-11T00:00:00"/>
    <d v="2024-12-21T00:00:00"/>
    <s v="SUBGERENCIA TECNICA"/>
    <s v="GERENTE DE PROYECTO"/>
    <s v="SI"/>
  </r>
  <r>
    <s v="2024-0416"/>
    <x v="32"/>
    <x v="0"/>
    <x v="6"/>
    <s v="SEPTIEMBRE "/>
    <s v="EN EJECUCIÓN"/>
    <s v="JURÍDICA"/>
    <n v="142800000"/>
    <d v="2024-09-13T00:00:00"/>
    <d v="2024-12-12T00:00:00"/>
    <s v="SUBGERENCIA TECNICA"/>
    <s v="GERENTE DE PROYECTO"/>
    <s v="SI"/>
  </r>
  <r>
    <s v="2024-0417"/>
    <x v="26"/>
    <x v="0"/>
    <x v="5"/>
    <s v="SEPTIEMBRE "/>
    <s v="EN EJECUCIÓN"/>
    <s v="JURÍDICA"/>
    <n v="779833375.61000001"/>
    <d v="2024-09-25T00:00:00"/>
    <d v="2024-12-15T00:00:00"/>
    <s v="SUBGERENCIA TECNICA"/>
    <s v="GERENTE D EPROYECTO"/>
    <s v="SI"/>
  </r>
  <r>
    <s v="2024-0418"/>
    <x v="3"/>
    <x v="0"/>
    <x v="2"/>
    <s v="SEPTIEMBRE "/>
    <s v="EN EJECUCIÓN"/>
    <s v="NATURAL"/>
    <n v="29599986"/>
    <d v="2024-09-10T00:00:00"/>
    <d v="2024-12-31T00:00:00"/>
    <s v="OFICINA ASESORA JURÍDICA"/>
    <s v="JEFE OFICINA ASESORA JURIDICA"/>
    <s v="SI"/>
  </r>
  <r>
    <s v="2024-0419"/>
    <x v="39"/>
    <x v="5"/>
    <x v="12"/>
    <s v="SEPTIEMBRE "/>
    <s v="EN EJECUCIÓN"/>
    <s v="JURÍDICA"/>
    <n v="224083246"/>
    <d v="2024-09-17T00:00:00"/>
    <d v="2026-03-08T00:00:00"/>
    <s v="SUBGERENCIA ADMINISTRATIVA"/>
    <s v="SUBGERENTE ADMINISTRATIVA"/>
    <s v="NO"/>
  </r>
  <r>
    <s v="2024-0420"/>
    <x v="40"/>
    <x v="0"/>
    <x v="0"/>
    <s v="SEPTIEMBRE "/>
    <s v="EJECUTADO"/>
    <s v="JURÍDICA"/>
    <n v="45209243"/>
    <d v="2024-09-11T00:00:00"/>
    <d v="2024-10-11T00:00:00"/>
    <s v="SUBGERENCIA TECNICA"/>
    <s v="GERENTE DE PROYECTO"/>
    <s v="SI"/>
  </r>
  <r>
    <s v="2024-0421"/>
    <x v="3"/>
    <x v="0"/>
    <x v="2"/>
    <s v="SEPTIEMBRE "/>
    <s v="EN EJECUCIÓN"/>
    <s v="NATURAL"/>
    <n v="25899993"/>
    <d v="2024-09-10T00:00:00"/>
    <d v="2024-12-31T00:00:00"/>
    <s v="SUBGERENCIA TECNICA"/>
    <s v="SUBGERENTE TECNICO"/>
    <s v="SI"/>
  </r>
  <r>
    <s v="2024-0422"/>
    <x v="3"/>
    <x v="0"/>
    <x v="2"/>
    <s v="SEPTIEMBRE "/>
    <s v="EN EJECUCIÓN"/>
    <s v="NATURAL"/>
    <n v="47666667"/>
    <d v="2024-09-11T00:00:00"/>
    <d v="2024-12-31T00:00:00"/>
    <s v="SUBGERENCIA TECNICA"/>
    <s v="SUBGERENTE TECNICO"/>
    <s v="SI"/>
  </r>
  <r>
    <s v="2024-0423"/>
    <x v="3"/>
    <x v="0"/>
    <x v="3"/>
    <s v="SEPTIEMBRE "/>
    <s v="EJECUTADO"/>
    <s v="NATURAL"/>
    <n v="3500000"/>
    <d v="2024-09-13T00:00:00"/>
    <d v="2024-09-23T00:00:00"/>
    <s v="SUBGERENCIA TECNICA"/>
    <s v="SUBGERENTE TECNICO"/>
    <s v="SI"/>
  </r>
  <r>
    <s v="2024-0424"/>
    <x v="9"/>
    <x v="0"/>
    <x v="3"/>
    <s v="SEPTIEMBRE "/>
    <s v="EJECUTADO"/>
    <s v="NATURAL"/>
    <n v="3300000"/>
    <d v="2024-09-13T00:00:00"/>
    <d v="2024-09-23T00:00:00"/>
    <s v="SUBGERENCIA TECNICA"/>
    <s v="GERENTE DE PROYECTO"/>
    <s v="SI"/>
  </r>
  <r>
    <s v="2024-0425"/>
    <x v="32"/>
    <x v="0"/>
    <x v="6"/>
    <s v="SEPTIEMBRE "/>
    <s v="EN EJECUCIÓN"/>
    <s v="JURÍDICA"/>
    <n v="35933320"/>
    <d v="2024-09-16T00:00:00"/>
    <d v="2024-12-31T00:00:00"/>
    <s v="SUBGERENCIA TECNICA"/>
    <s v="GERENTE DE PROYECTO"/>
    <s v="SI"/>
  </r>
  <r>
    <s v="2024-0426"/>
    <x v="32"/>
    <x v="0"/>
    <x v="6"/>
    <s v="SEPTIEMBRE "/>
    <s v="EN EJECUCIÓN"/>
    <s v="JURÍDICA"/>
    <n v="140000000"/>
    <d v="2024-09-16T00:00:00"/>
    <d v="2024-11-30T00:00:00"/>
    <s v="SUBGERENCIA TECNICA"/>
    <s v="GERENTE DE PROYECTO"/>
    <s v="SI"/>
  </r>
  <r>
    <s v="2024-0427"/>
    <x v="32"/>
    <x v="0"/>
    <x v="6"/>
    <s v="SEPTIEMBRE "/>
    <s v="EN EJECUCIÓN"/>
    <s v="JURÍDICA"/>
    <n v="142800000"/>
    <d v="2024-09-17T00:00:00"/>
    <d v="2024-12-31T00:00:00"/>
    <s v="SUBGERENCIA TECNICA"/>
    <s v="GERENTE DE PROYECTO"/>
    <s v="SI"/>
  </r>
  <r>
    <s v="2024-0428"/>
    <x v="3"/>
    <x v="0"/>
    <x v="3"/>
    <s v="SEPTIEMBRE "/>
    <s v="EN EJECUCIÓN"/>
    <s v="NATURAL"/>
    <n v="14170000"/>
    <d v="2024-09-13T00:00:00"/>
    <d v="2024-12-30T00:00:00"/>
    <s v="SUBGERENCIA TECNICA"/>
    <s v="SUBGERENTE TECNICO"/>
    <s v="SI"/>
  </r>
  <r>
    <s v="2024-0429"/>
    <x v="32"/>
    <x v="0"/>
    <x v="6"/>
    <s v="SEPTIEMBRE "/>
    <s v="EN EJECUCIÓN"/>
    <s v="JURÍDICA"/>
    <n v="52800000"/>
    <d v="2024-09-13T00:00:00"/>
    <d v="2024-12-31T00:00:00"/>
    <s v="SUBGERENCIA TECNICA"/>
    <s v="GERENTE DE PROYECTOS"/>
    <s v="SI"/>
  </r>
  <r>
    <s v="2024-0430"/>
    <x v="9"/>
    <x v="0"/>
    <x v="3"/>
    <s v="SEPTIEMBRE "/>
    <s v="EJECUTADO"/>
    <s v="NATURAL"/>
    <n v="8300000"/>
    <d v="2024-09-13T00:00:00"/>
    <d v="2024-09-23T00:00:00"/>
    <s v="SUBGERENCIA TECNICA"/>
    <s v="GERENTE DE PROYECTO"/>
    <s v="SI"/>
  </r>
  <r>
    <s v="2024-0431"/>
    <x v="35"/>
    <x v="0"/>
    <x v="5"/>
    <s v="SEPTIEMBRE "/>
    <s v="EN EJECUCIÓN"/>
    <s v="JURÍDICA"/>
    <n v="15321101"/>
    <d v="2024-09-18T00:00:00"/>
    <d v="2024-12-16T00:00:00"/>
    <s v="SUBGERENCIA TECNICA"/>
    <s v="GERENTE DE PROYECTO"/>
    <s v="SI"/>
  </r>
  <r>
    <s v="2024-0432"/>
    <x v="3"/>
    <x v="0"/>
    <x v="2"/>
    <s v="SEPTIEMBRE "/>
    <s v="EN EJECUCIÓN"/>
    <s v="NATURAL"/>
    <n v="14098266.699999999"/>
    <d v="2024-09-16T00:00:00"/>
    <d v="2024-12-11T00:00:00"/>
    <s v="SUBGERENCIA TECNICA"/>
    <s v="SUBGERENTE TECNICO"/>
    <s v="SI"/>
  </r>
  <r>
    <s v="2024-0433"/>
    <x v="3"/>
    <x v="0"/>
    <x v="2"/>
    <s v="SEPTIEMBRE "/>
    <s v="EN EJECUCIÓN"/>
    <s v="NATURAL"/>
    <n v="17500000"/>
    <d v="2024-09-16T00:00:00"/>
    <d v="2024-12-31T00:00:00"/>
    <s v="SUBGERENCIA ADMINISTRATIVA"/>
    <s v="SUBGERENTE ADMINISTRATIVA"/>
    <s v="SI"/>
  </r>
  <r>
    <s v="2024-0434"/>
    <x v="3"/>
    <x v="0"/>
    <x v="3"/>
    <s v="SEPTIEMBRE "/>
    <s v="EN EJECUCIÓN"/>
    <s v="NATURAL"/>
    <n v="9706667"/>
    <d v="2024-09-18T00:00:00"/>
    <d v="2024-12-31T00:00:00"/>
    <s v="SUBGERENCIA ADMINISTRATIVA"/>
    <s v="TECNICO ADMINISTRATIVO DE ARCHIVO"/>
    <s v="SI"/>
  </r>
  <r>
    <s v="2024-0435"/>
    <x v="32"/>
    <x v="0"/>
    <x v="6"/>
    <s v="SEPTIEMBRE "/>
    <s v="EN EJECUCIÓN"/>
    <s v="JURÍDICA"/>
    <n v="476000000"/>
    <d v="2024-10-09T00:00:00"/>
    <d v="2024-12-31T00:00:00"/>
    <s v="SUBGERENCIA TECNICA"/>
    <s v="GERENTE DE PROYECTO"/>
    <s v="SI"/>
  </r>
  <r>
    <s v="2024-0436"/>
    <x v="3"/>
    <x v="0"/>
    <x v="3"/>
    <s v="SEPTIEMBRE "/>
    <s v="EN EJECUCIÓN"/>
    <s v="NATURAL"/>
    <n v="9754100"/>
    <d v="2024-09-18T00:00:00"/>
    <d v="2024-12-31T00:00:00"/>
    <s v="SUBGERENCIA ADMINISTRATIVA"/>
    <s v="TECNICO ADMINISTRATIVO DE ARCHIVO"/>
    <s v="SI"/>
  </r>
  <r>
    <s v="2024-0437"/>
    <x v="23"/>
    <x v="0"/>
    <x v="6"/>
    <s v="SEPTIEMBRE "/>
    <s v="EN EJECUCIÓN"/>
    <s v="JURÍDICA"/>
    <n v="40000000"/>
    <d v="2024-09-20T00:00:00"/>
    <d v="2024-12-21T00:00:00"/>
    <s v="SUBGERENCIA TECNICA"/>
    <s v="GERENTE DE PROYECTO"/>
    <s v="SI"/>
  </r>
  <r>
    <s v="2024-0438"/>
    <x v="3"/>
    <x v="0"/>
    <x v="2"/>
    <s v="SEPTIEMBRE "/>
    <s v="EN EJECUCIÓN"/>
    <s v="NATURAL"/>
    <n v="21600000"/>
    <d v="2024-09-19T00:00:00"/>
    <d v="2024-12-31T00:00:00"/>
    <s v="SUBGERENCIA TECNICA"/>
    <s v="SUBGERENTE TECNICO"/>
    <s v="SI"/>
  </r>
  <r>
    <s v="2024-0439"/>
    <x v="3"/>
    <x v="0"/>
    <x v="2"/>
    <s v="SEPTIEMBRE "/>
    <s v="EN EJECUCIÓN"/>
    <s v="NATURAL"/>
    <n v="24150200"/>
    <d v="2024-09-20T00:00:00"/>
    <d v="2024-12-30T00:00:00"/>
    <s v="SUBGERENCIA TECNICA"/>
    <s v="SUBGERENTE TECNICO"/>
    <s v="SI"/>
  </r>
  <r>
    <s v="2024-0440"/>
    <x v="3"/>
    <x v="0"/>
    <x v="2"/>
    <s v="SEPTIEMBRE "/>
    <s v="EN EJECUCIÓN"/>
    <s v="NATURAL"/>
    <n v="16721200"/>
    <d v="2024-09-20T00:00:00"/>
    <d v="2024-12-30T00:00:00"/>
    <s v="SUBGERENCIA TECNICA"/>
    <s v="SUBGERENTE TECNICO"/>
    <s v="SI"/>
  </r>
  <r>
    <s v="2024-0441"/>
    <x v="3"/>
    <x v="0"/>
    <x v="3"/>
    <s v="SEPTIEMBRE "/>
    <s v="EN EJECUCIÓN"/>
    <s v="NATURAL"/>
    <n v="5712000"/>
    <d v="2024-09-23T00:00:00"/>
    <d v="2024-11-22T00:00:00"/>
    <s v="SUBGERENCIA TECNICA"/>
    <s v="SUBGERENTE TECNICO"/>
    <s v="SI"/>
  </r>
  <r>
    <s v="2024-0442"/>
    <x v="3"/>
    <x v="0"/>
    <x v="2"/>
    <s v="SEPTIEMBRE "/>
    <s v="EN EJECUCIÓN"/>
    <s v="NATURAL"/>
    <n v="12500000"/>
    <d v="2024-09-23T00:00:00"/>
    <d v="2024-12-08T00:00:00"/>
    <s v="SUBGERENCIA TECNICA"/>
    <s v="SUBGERENTE TECNICO"/>
    <s v="SI"/>
  </r>
  <r>
    <s v="2024-0443"/>
    <x v="3"/>
    <x v="0"/>
    <x v="2"/>
    <s v="SEPTIEMBRE "/>
    <s v="EN EJECUCIÓN"/>
    <s v="NATURAL"/>
    <n v="26100000"/>
    <d v="2024-09-24T00:00:00"/>
    <d v="2024-12-23T00:00:00"/>
    <s v="SUBGERENCIA TECNICA"/>
    <s v="SUBGERENTE TECNICO"/>
    <s v="SI"/>
  </r>
  <r>
    <s v="2024-0444"/>
    <x v="3"/>
    <x v="0"/>
    <x v="2"/>
    <s v="SEPTIEMBRE "/>
    <s v="EN EJECUCIÓN"/>
    <s v="NATURAL"/>
    <n v="22400000"/>
    <d v="2024-09-24T00:00:00"/>
    <d v="2024-12-29T00:00:00"/>
    <s v="SUBGERENCIA ADMINISTRATIVA"/>
    <s v="SUBGERENTE ADMINISTRATIVA"/>
    <s v="SI"/>
  </r>
  <r>
    <s v="2024-0445"/>
    <x v="41"/>
    <x v="0"/>
    <x v="5"/>
    <s v="SEPTIEMBRE "/>
    <s v="EN EJECUCIÓN"/>
    <s v="JURÍDICA"/>
    <n v="149935240"/>
    <d v="2024-09-27T00:00:00"/>
    <d v="2024-12-31T00:00:00"/>
    <s v="SUBGERENCIA TECNICA"/>
    <s v="GERENTE DE PROYECTO"/>
    <s v="SI"/>
  </r>
  <r>
    <s v="2024-0446"/>
    <x v="3"/>
    <x v="0"/>
    <x v="2"/>
    <s v="SEPTIEMBRE "/>
    <s v="EN EJECUCIÓN"/>
    <s v="NATURAL"/>
    <n v="29724799"/>
    <d v="2024-09-25T00:00:00"/>
    <d v="2024-12-31T00:00:00"/>
    <s v="SUBGERENCIA TECNICA"/>
    <s v="SUBGERENTE TECNICO"/>
    <s v="SI"/>
  </r>
  <r>
    <s v="2024-0447"/>
    <x v="3"/>
    <x v="0"/>
    <x v="2"/>
    <s v="SEPTIEMBRE "/>
    <s v="EJECUTADO"/>
    <s v="NATURAL"/>
    <n v="25333333"/>
    <s v="NO SE EJECUTA"/>
    <s v="NA"/>
    <s v="SUBGERENCIA TECNICA"/>
    <s v="SUBGERENTE TECNICO"/>
    <s v="SI"/>
  </r>
  <r>
    <s v="2024-0448"/>
    <x v="3"/>
    <x v="0"/>
    <x v="2"/>
    <s v="SEPTIEMBRE "/>
    <s v="EN EJECUCIÓN"/>
    <s v="NATURAL"/>
    <n v="47626667"/>
    <d v="2024-09-27T00:00:00"/>
    <d v="2024-12-30T00:00:00"/>
    <s v="SUBGERENCIA TECNICA"/>
    <s v="SUBGERENTE TECNICO"/>
    <s v="SI"/>
  </r>
  <r>
    <s v="2024-0449"/>
    <x v="3"/>
    <x v="0"/>
    <x v="2"/>
    <s v="SEPTIEMBRE "/>
    <s v="EJECUTADO"/>
    <s v="NATURAL"/>
    <n v="12000000"/>
    <d v="2024-10-01T00:00:00"/>
    <d v="2024-11-30T00:00:00"/>
    <s v="SUBGERENCIA TECNICA"/>
    <s v="SUBGERENTE TECNICO"/>
    <s v="SI"/>
  </r>
  <r>
    <s v="2024-0450"/>
    <x v="3"/>
    <x v="0"/>
    <x v="2"/>
    <s v="SEPTIEMBRE "/>
    <s v="EN EJECUCIÓN"/>
    <s v="NATURAL"/>
    <n v="15000000"/>
    <d v="2024-10-01T00:00:00"/>
    <d v="2024-12-31T00:00:00"/>
    <s v="SUBGERENCIA ADMINISTRATIVA"/>
    <s v="PROFESIONAL DE CONTABILIDAD "/>
    <s v="SI"/>
  </r>
  <r>
    <s v="2024-0451"/>
    <x v="3"/>
    <x v="0"/>
    <x v="2"/>
    <s v="SEPTIEMBRE "/>
    <s v="EN EJECUCIÓN"/>
    <s v="NATURAL"/>
    <n v="11200000"/>
    <d v="2024-09-30T00:00:00"/>
    <d v="2024-11-29T00:00:00"/>
    <s v="SUBGERENCIA TECNICA"/>
    <s v="SUBGERENTE TECNICO"/>
    <s v="SI"/>
  </r>
  <r>
    <s v="2024-0452"/>
    <x v="3"/>
    <x v="0"/>
    <x v="3"/>
    <s v="SEPTIEMBRE "/>
    <s v="EN EJECUCIÓN"/>
    <s v="NATURAL"/>
    <n v="6120000"/>
    <d v="2024-10-01T00:00:00"/>
    <d v="2024-11-30T00:00:00"/>
    <s v="SUBGERENCIA TECNICA"/>
    <s v="SUBGERENTE TECNICO"/>
    <s v="SI"/>
  </r>
  <r>
    <s v="2024-0453"/>
    <x v="3"/>
    <x v="0"/>
    <x v="2"/>
    <s v="SEPTIEMBRE "/>
    <s v="EN EJECUCIÓN"/>
    <s v="NATURAL"/>
    <n v="12133333"/>
    <d v="2024-10-01T00:00:00"/>
    <d v="2024-12-30T00:00:00"/>
    <s v="SUBGERENCIA TECNICA"/>
    <s v="GERENTE DEL PROYECTO"/>
    <s v="SI"/>
  </r>
  <r>
    <s v="2024-0454"/>
    <x v="3"/>
    <x v="0"/>
    <x v="2"/>
    <s v="OCTUBRE"/>
    <s v="EN EJECUCIÓN"/>
    <s v="NATURAL"/>
    <n v="21000000"/>
    <d v="2024-10-02T00:00:00"/>
    <d v="2024-12-31T00:00:00"/>
    <s v="OFICINA ASESORA JURÍDICA"/>
    <s v="JEFE OFICINA ASESORA JURÍDICA"/>
    <s v="SI"/>
  </r>
  <r>
    <s v="2024-0455"/>
    <x v="3"/>
    <x v="0"/>
    <x v="2"/>
    <s v="OCTUBRE"/>
    <s v="EN EJECUCIÓN"/>
    <s v="NATURAL"/>
    <n v="16500000"/>
    <d v="2024-10-02T00:00:00"/>
    <d v="2024-12-30T00:00:00"/>
    <s v="ADMINISTRATIVA Y FINANCIERA"/>
    <s v="PROFESIONAL DE CONTABILIDAD"/>
    <s v="SI"/>
  </r>
  <r>
    <s v="2024-0456"/>
    <x v="3"/>
    <x v="0"/>
    <x v="2"/>
    <s v="OCTUBRE"/>
    <s v="EJECUTADO"/>
    <s v="NATURAL"/>
    <n v="16000000"/>
    <d v="2024-10-02T00:00:00"/>
    <d v="2024-10-31T00:00:00"/>
    <s v="OFICINA DE CONTROL INTERNO"/>
    <s v="JEFE DE OFICINA"/>
    <s v="SI"/>
  </r>
  <r>
    <s v="2024-0457"/>
    <x v="31"/>
    <x v="0"/>
    <x v="2"/>
    <s v="OCTUBRE"/>
    <s v="EN EJECUCIÓN"/>
    <s v="NATURAL"/>
    <n v="11833334"/>
    <d v="2024-10-02T00:00:00"/>
    <d v="2024-12-11T00:00:00"/>
    <s v="SUBGERENCIA TECNICA"/>
    <s v="GERENTE DEL PROYECTO"/>
    <s v="SI"/>
  </r>
  <r>
    <s v="2024-0458"/>
    <x v="3"/>
    <x v="0"/>
    <x v="2"/>
    <s v="OCTUBRE"/>
    <s v="EN EJECUCIÓN"/>
    <s v="NATURAL"/>
    <n v="21673867"/>
    <d v="2024-10-02T00:00:00"/>
    <d v="2025-01-31T00:00:00"/>
    <s v="SUBGERENCIA ADMINISTRATIVA"/>
    <s v="SUBGERENTE ADMINISTRATIVA Y FINANCIERA"/>
    <s v="SI"/>
  </r>
  <r>
    <s v="2024-0459"/>
    <x v="3"/>
    <x v="0"/>
    <x v="2"/>
    <s v="OCTUBRE"/>
    <s v="EN EJECUCIÓN"/>
    <s v="NATURAL"/>
    <n v="18000000"/>
    <d v="2024-10-04T00:00:00"/>
    <d v="2024-12-03T00:00:00"/>
    <s v="SUBGERENCIA TECNICA"/>
    <s v="SUBGERENTE TECNICO"/>
    <s v="SI"/>
  </r>
  <r>
    <s v="2024-0460"/>
    <x v="3"/>
    <x v="0"/>
    <x v="2"/>
    <s v="OCTUBRE"/>
    <s v="EN EJECUCIÓN"/>
    <s v="NATURAL"/>
    <n v="10780000"/>
    <d v="2024-10-04T00:00:00"/>
    <d v="2024-12-03T00:00:00"/>
    <s v="SUBGERENCIA TECNICA"/>
    <s v="SUBGERENTE TECNICO"/>
    <s v="SI"/>
  </r>
  <r>
    <s v="2024-0461"/>
    <x v="3"/>
    <x v="0"/>
    <x v="2"/>
    <s v="OCTUBRE"/>
    <s v="EN EJECUCIÓN"/>
    <s v="NATURAL"/>
    <n v="23200000"/>
    <d v="2024-10-04T00:00:00"/>
    <d v="2024-12-30T00:00:00"/>
    <s v="SUBGERENCIA TECNICA"/>
    <s v="SUBGERENTE TECNICO"/>
    <s v="SI"/>
  </r>
  <r>
    <s v="2024-0462"/>
    <x v="42"/>
    <x v="0"/>
    <x v="6"/>
    <s v="OCTUBRE"/>
    <s v="EN EJECUCIÓN"/>
    <s v="JURÍDICA"/>
    <n v="499152000"/>
    <d v="2024-10-04T00:00:00"/>
    <d v="2024-11-03T00:00:00"/>
    <s v="SUBGERENCIA TECNICA"/>
    <s v="GERENTE DE PROYECTO"/>
    <s v="SI"/>
  </r>
  <r>
    <s v="2024-0463"/>
    <x v="3"/>
    <x v="0"/>
    <x v="2"/>
    <s v="OCTUBRE"/>
    <s v="EN EJECUCIÓN"/>
    <s v="NATURAL"/>
    <n v="31900000"/>
    <d v="2024-10-04T00:00:00"/>
    <d v="2024-12-30T00:00:00"/>
    <s v="SUBGERENCIA ADMINISTRATIVA"/>
    <s v="SUBGERENTE ADMINISTRATIVA Y FINANCIERA"/>
    <s v="SI"/>
  </r>
  <r>
    <s v="2024-0464"/>
    <x v="3"/>
    <x v="0"/>
    <x v="2"/>
    <s v="OCTUBRE"/>
    <s v="EN EJECUCIÓN"/>
    <s v="NATURAL"/>
    <n v="14499982"/>
    <d v="2024-10-04T00:00:00"/>
    <d v="2024-12-31T00:00:00"/>
    <s v="SUBGERENCIA TECNICA"/>
    <s v="SUBGERENTE TECNICO"/>
    <s v="SI"/>
  </r>
  <r>
    <s v="2024-0465"/>
    <x v="43"/>
    <x v="0"/>
    <x v="2"/>
    <s v="OCTUBRE"/>
    <s v="EN EJECUCIÓN"/>
    <s v="NATURAL"/>
    <n v="19166667"/>
    <d v="2024-10-09T00:00:00"/>
    <d v="2025-01-30T00:00:00"/>
    <s v="SUBGERENCIA TECNICA"/>
    <s v="GERENTE DE PROYECTO"/>
    <s v="SI"/>
  </r>
  <r>
    <s v="2024-0466"/>
    <x v="44"/>
    <x v="0"/>
    <x v="0"/>
    <s v="OCTUBRE"/>
    <s v="EN EJECUCIÓN"/>
    <s v="JURÍDICA"/>
    <n v="876417613"/>
    <d v="2024-10-04T00:00:00"/>
    <d v="2024-12-31T00:00:00"/>
    <s v="SUBGERENCIA TECNICA"/>
    <s v="GERENTE DE PROYECTO"/>
    <s v="SI"/>
  </r>
  <r>
    <s v="2024-0467"/>
    <x v="43"/>
    <x v="0"/>
    <x v="2"/>
    <s v="OCTUBRE"/>
    <s v="EN EJECUCIÓN"/>
    <s v="NATURAL"/>
    <n v="19166667"/>
    <d v="2024-10-10T00:00:00"/>
    <d v="2025-01-30T00:00:00"/>
    <s v="SUBGERENCIA TECNICA"/>
    <s v="GERENTE DE PROYECTO"/>
    <s v="SI"/>
  </r>
  <r>
    <s v="2024-0468"/>
    <x v="43"/>
    <x v="0"/>
    <x v="2"/>
    <s v="OCTUBRE"/>
    <s v="EN EJECUCIÓN"/>
    <s v="NATURAL"/>
    <n v="19166667"/>
    <d v="2024-10-09T00:00:00"/>
    <d v="2025-01-30T00:00:00"/>
    <s v="SUBGERENCIA TECNICA"/>
    <s v="GERENTE DE PROYECTO"/>
    <s v="SI"/>
  </r>
  <r>
    <s v="2024-0469"/>
    <x v="43"/>
    <x v="0"/>
    <x v="2"/>
    <s v="OCTUBRE"/>
    <s v="EN EJECUCIÓN"/>
    <s v="NATURAL"/>
    <n v="19166667"/>
    <m/>
    <d v="2025-01-30T00:00:00"/>
    <s v="SUBGERENCIA TECNICA"/>
    <s v="GERENTE DE PROYECTO"/>
    <s v="SI"/>
  </r>
  <r>
    <s v="2024-0470"/>
    <x v="43"/>
    <x v="0"/>
    <x v="2"/>
    <s v="OCTUBRE"/>
    <s v="EN EJECUCIÓN"/>
    <s v="NATURAL"/>
    <n v="23000000"/>
    <d v="2024-10-09T00:00:00"/>
    <d v="2025-01-30T00:00:00"/>
    <s v="SUBGERENCIA TECNICA"/>
    <s v="GERENTE DE PROYECTO"/>
    <s v="SI"/>
  </r>
  <r>
    <s v="2024-0471"/>
    <x v="43"/>
    <x v="0"/>
    <x v="2"/>
    <s v="OCTUBRE"/>
    <s v="EN EJECUCIÓN"/>
    <s v="NATURAL"/>
    <n v="36416667"/>
    <d v="2024-10-07T00:00:00"/>
    <d v="2025-01-30T00:00:00"/>
    <s v="SUBGERENCIA TECNICA"/>
    <s v="GERENTE DE PROYECTO"/>
    <s v="SI"/>
  </r>
  <r>
    <s v="2024-0472"/>
    <x v="43"/>
    <x v="0"/>
    <x v="2"/>
    <s v="OCTUBRE"/>
    <s v="EN EJECUCIÓN"/>
    <s v="NATURAL"/>
    <n v="36416667"/>
    <d v="2024-10-09T00:00:00"/>
    <d v="2025-01-30T00:00:00"/>
    <s v="SUBGERENCIA TECNICA"/>
    <s v="GERENTE DE PROYECTO"/>
    <s v="SI"/>
  </r>
  <r>
    <s v="2024-0473"/>
    <x v="43"/>
    <x v="0"/>
    <x v="2"/>
    <s v="OCTUBRE"/>
    <s v="EN EJECUCIÓN"/>
    <s v="NATURAL"/>
    <n v="36416667"/>
    <d v="2024-10-09T00:00:00"/>
    <d v="2025-01-30T00:00:00"/>
    <s v="SUBGERENCIA TECNICA"/>
    <s v="GERENTE DE PROYECTO"/>
    <s v="SI"/>
  </r>
  <r>
    <s v="2024-0474"/>
    <x v="43"/>
    <x v="0"/>
    <x v="2"/>
    <s v="OCTUBRE"/>
    <s v="EN EJECUCIÓN"/>
    <s v="NATURAL"/>
    <n v="36416667"/>
    <d v="2024-10-05T00:00:00"/>
    <d v="2025-01-30T00:00:00"/>
    <s v="SUBGERENCIA TECNICA"/>
    <s v="GERENTE DE PROYECTO"/>
    <s v="SI"/>
  </r>
  <r>
    <s v="2024-0475"/>
    <x v="43"/>
    <x v="0"/>
    <x v="2"/>
    <s v="OCTUBRE"/>
    <s v="EN EJECUCIÓN"/>
    <s v="NATURAL"/>
    <n v="36416667"/>
    <d v="2024-10-05T00:00:00"/>
    <d v="2025-01-30T00:00:00"/>
    <s v="SUBGERENCIA TECNICA"/>
    <s v="GERENTE DE PROYECTO"/>
    <s v="SI"/>
  </r>
  <r>
    <s v="2024-0476"/>
    <x v="43"/>
    <x v="0"/>
    <x v="2"/>
    <s v="OCTUBRE"/>
    <s v="EN EJECUCIÓN"/>
    <s v="NATURAL"/>
    <n v="36416667"/>
    <d v="2024-10-09T00:00:00"/>
    <d v="2025-01-30T00:00:00"/>
    <s v="SUBGERENCIA TECNICA"/>
    <s v="GERENTE DE PROYECTO"/>
    <s v="SI"/>
  </r>
  <r>
    <s v="2024-0477"/>
    <x v="43"/>
    <x v="0"/>
    <x v="2"/>
    <s v="OCTUBRE"/>
    <s v="EN EJECUCIÓN"/>
    <s v="NATURAL"/>
    <n v="36416667"/>
    <d v="2024-10-09T00:00:00"/>
    <d v="2025-01-30T00:00:00"/>
    <s v="SUBGERENCIA TECNICA"/>
    <s v="GERENTE DE PROYECTO"/>
    <s v="SI"/>
  </r>
  <r>
    <s v="2024-0478"/>
    <x v="43"/>
    <x v="0"/>
    <x v="2"/>
    <s v="OCTUBRE"/>
    <s v="EN EJECUCIÓN"/>
    <s v="NATURAL"/>
    <n v="36416667"/>
    <d v="2025-10-07T00:00:00"/>
    <d v="2025-01-30T00:00:00"/>
    <s v="SUBGERENCIA TECNICA"/>
    <s v="GERENTE DE PROYECTO"/>
    <s v="SI"/>
  </r>
  <r>
    <s v="2024-0479"/>
    <x v="5"/>
    <x v="0"/>
    <x v="11"/>
    <s v="OCTUBRE"/>
    <s v="EJECUTADO"/>
    <s v="JURÍDICA"/>
    <n v="128570861.79000001"/>
    <d v="2024-10-09T00:00:00"/>
    <d v="2024-10-31T00:00:00"/>
    <s v="SUBGERENCIA TECNICA"/>
    <s v="GERENTE DE PROYECTO"/>
    <s v="SI"/>
  </r>
  <r>
    <s v="2024-0480"/>
    <x v="45"/>
    <x v="2"/>
    <x v="5"/>
    <s v="OCTUBRE"/>
    <s v="EN EJECUCIÓN"/>
    <s v="JURÍDICA"/>
    <n v="40000000"/>
    <d v="2024-10-08T00:00:00"/>
    <d v="2024-12-31T00:00:00"/>
    <s v="SUBGERENCIA ADMINISTRATIVA Y FINANCIERA"/>
    <s v="SUBGERENTE ADMINISTRATIVA Y FINANCIERA"/>
    <s v="SI"/>
  </r>
  <r>
    <s v="2024-0481"/>
    <x v="43"/>
    <x v="0"/>
    <x v="2"/>
    <s v="OCTUBRE"/>
    <s v="EN EJECUCIÓN"/>
    <s v="NATURAL"/>
    <n v="13066667"/>
    <d v="2024-10-08T00:00:00"/>
    <d v="2025-01-30T00:00:00"/>
    <s v="SUBGERENCIA TECNICA"/>
    <s v="GERENTE DE PROYECTO"/>
    <s v="SI"/>
  </r>
  <r>
    <s v="2024-0482"/>
    <x v="46"/>
    <x v="0"/>
    <x v="2"/>
    <s v="OCTUBRE"/>
    <s v="EN EJECUCIÓN"/>
    <s v="NATURAL"/>
    <n v="60000000"/>
    <d v="2024-10-08T00:00:00"/>
    <d v="2025-04-08T00:00:00"/>
    <s v="SUBGERENCIA TECNICA"/>
    <s v="GERENTE DE PROYECTO"/>
    <s v="SI"/>
  </r>
  <r>
    <s v="2024-0483"/>
    <x v="41"/>
    <x v="0"/>
    <x v="13"/>
    <s v="OCTUBRE"/>
    <s v="EN EJECUCIÓN"/>
    <s v="JURÍDICA"/>
    <n v="130000000"/>
    <d v="2024-10-10T00:00:00"/>
    <d v="2024-12-31T00:00:00"/>
    <s v="SUBGERENCIA TECNICA"/>
    <s v="GERENTE DE PROYECTO"/>
    <s v="SI"/>
  </r>
  <r>
    <s v="2024-0484"/>
    <x v="41"/>
    <x v="0"/>
    <x v="14"/>
    <s v="OCTUBRE"/>
    <s v="EN EJECUCIÓN"/>
    <s v="JURÍDICA"/>
    <n v="60000148"/>
    <d v="2024-10-10T00:00:00"/>
    <d v="2024-12-31T00:00:00"/>
    <s v="SUBGERENCIA TECNICA"/>
    <s v="GERENTE DE PROYECTO"/>
    <s v="SI"/>
  </r>
  <r>
    <s v="2024-0485"/>
    <x v="47"/>
    <x v="0"/>
    <x v="2"/>
    <s v="OCTUBRE"/>
    <s v="EN EJECUCIÓN"/>
    <s v="NATURAL"/>
    <n v="23516667"/>
    <d v="2024-10-09T00:00:00"/>
    <d v="2024-12-31T00:00:00"/>
    <s v="SUBGERENCIA TECNICA"/>
    <s v="GERENTE DE PROYECTO"/>
    <s v="SI"/>
  </r>
  <r>
    <s v="2024-0486"/>
    <x v="26"/>
    <x v="0"/>
    <x v="2"/>
    <s v="OCTUBRE"/>
    <s v="EN EJECUCIÓN"/>
    <s v="NATURAL"/>
    <n v="35700000"/>
    <d v="2024-10-15T00:00:00"/>
    <d v="2024-11-13T00:00:00"/>
    <s v="SUBGERENCIA TECNICA"/>
    <s v="GERENTE DE PROYECTO"/>
    <s v="SI"/>
  </r>
  <r>
    <s v="2024-0487"/>
    <x v="3"/>
    <x v="0"/>
    <x v="2"/>
    <s v="OCTUBRE"/>
    <s v="EN EJECUCIÓN"/>
    <s v="NATURAL"/>
    <n v="18900000"/>
    <d v="2024-10-09T00:00:00"/>
    <d v="2024-12-30T00:00:00"/>
    <s v="SUBGERENCIA ADMINSITRATIVA Y FINANCIERA"/>
    <s v="SUBGERENTE ADMINISTRATIVA Y FINANCIERA"/>
    <s v="SI"/>
  </r>
  <r>
    <s v="2024-0488"/>
    <x v="26"/>
    <x v="0"/>
    <x v="15"/>
    <s v="OCTUBRE"/>
    <s v="EJECUTADO"/>
    <s v="JURÍDICA"/>
    <n v="63999999"/>
    <d v="2024-10-11T00:00:00"/>
    <d v="2024-11-11T00:00:00"/>
    <s v="SUBGERENCIA TECNICA"/>
    <s v="GERENTE DEL PROYECTO"/>
    <s v="SI"/>
  </r>
  <r>
    <s v="2024-0489"/>
    <x v="48"/>
    <x v="0"/>
    <x v="6"/>
    <s v="OCTUBRE"/>
    <s v="EJECUTADO"/>
    <s v="JURÍDICA"/>
    <n v="90000000"/>
    <m/>
    <m/>
    <s v="SUBGERENCIA TECNICA"/>
    <s v="GERENTE DE PROYECTO"/>
    <s v="SI"/>
  </r>
  <r>
    <s v="2024-0490"/>
    <x v="49"/>
    <x v="0"/>
    <x v="14"/>
    <s v="OCTUBRE"/>
    <s v="EJECUTADO"/>
    <s v="JURÍDICA"/>
    <n v="867564769"/>
    <m/>
    <m/>
    <s v="SUBGERENCIA TECNICA"/>
    <s v="GERENTE DE PROYECTO"/>
    <s v="SI"/>
  </r>
  <r>
    <s v="2024-0491"/>
    <x v="3"/>
    <x v="0"/>
    <x v="2"/>
    <s v="OCTUBRE"/>
    <s v="EN EJECUCIÓN"/>
    <s v="NATURAL"/>
    <n v="14000000"/>
    <d v="2024-10-11T00:00:00"/>
    <d v="2024-12-10T00:00:00"/>
    <s v="SUBGERENCIA TECNICA"/>
    <s v="SUBGERENTE TECNICO"/>
    <s v="SI"/>
  </r>
  <r>
    <s v="2024-0492"/>
    <x v="3"/>
    <x v="0"/>
    <x v="2"/>
    <s v="OCTUBRE"/>
    <s v="EN EJECUCIÓN"/>
    <s v="NATURAL"/>
    <n v="24000000"/>
    <d v="2024-10-11T00:00:00"/>
    <d v="2024-12-10T00:00:00"/>
    <s v="SUBGERENCIA TECNICA"/>
    <s v="SUBGERENTE TECNICO"/>
    <s v="SI"/>
  </r>
  <r>
    <s v="2024-0493"/>
    <x v="3"/>
    <x v="0"/>
    <x v="2"/>
    <s v="OCTUBRE"/>
    <s v="EN EJECUCIÓN"/>
    <s v="NATURAL"/>
    <n v="15025000"/>
    <d v="2024-12-15T00:00:00"/>
    <d v="2024-12-29T00:00:00"/>
    <s v="SUBGERENCIA TECNICA"/>
    <s v="SUBGERENTE TECNICO"/>
    <s v="SI"/>
  </r>
  <r>
    <s v="2024-0494"/>
    <x v="50"/>
    <x v="0"/>
    <x v="14"/>
    <s v="OCTUBRE"/>
    <s v="EN EJECUCIÓN"/>
    <s v="JURÍDICA"/>
    <s v="2.574.348.049.00"/>
    <d v="2024-10-21T00:00:00"/>
    <d v="2024-12-31T00:00:00"/>
    <s v="SUBGERENCIA TECNICA"/>
    <s v="GERENTE DE PROYECTO"/>
    <s v="SI"/>
  </r>
  <r>
    <s v="2024-0495"/>
    <x v="3"/>
    <x v="0"/>
    <x v="2"/>
    <s v="OCTUBRE"/>
    <s v="EN EJECUCIÓN"/>
    <s v="NATURAL"/>
    <n v="15816667"/>
    <d v="2024-10-17T00:00:00"/>
    <d v="2024-12-30T00:00:00"/>
    <s v="SUBGERENCIA TECNICA"/>
    <s v="SUBGERENTE TECNICO"/>
    <s v="SI"/>
  </r>
  <r>
    <s v="2024-0496"/>
    <x v="51"/>
    <x v="0"/>
    <x v="14"/>
    <s v="OCTUBRE"/>
    <s v="EN EJECUCIÓN"/>
    <s v="JURÍDICA"/>
    <n v="178600000"/>
    <d v="2024-10-18T00:00:00"/>
    <d v="2024-12-31T00:00:00"/>
    <s v="SUBGERENCIA TECNICA"/>
    <s v="SUBGERENTE TECNICO"/>
    <s v="SI"/>
  </r>
  <r>
    <s v="2024-0497"/>
    <x v="42"/>
    <x v="0"/>
    <x v="6"/>
    <s v="OCTUBRE"/>
    <s v="EJECUTADO"/>
    <s v="JURÍDICA"/>
    <n v="405539986"/>
    <m/>
    <m/>
    <s v="SUBGERENCIA TECNICA"/>
    <s v="SUBGERENTE TECNICO"/>
    <s v="SI"/>
  </r>
  <r>
    <s v="2024-0498"/>
    <x v="47"/>
    <x v="0"/>
    <x v="2"/>
    <s v="OCTUBRE"/>
    <s v="EN EJECUCIÓN"/>
    <s v="NATURAL"/>
    <n v="13253333"/>
    <d v="2024-10-22T00:00:00"/>
    <d v="2024-12-31T00:00:00"/>
    <s v="SUBGERENCIA TECNICA"/>
    <s v="GERENTE DE PROYECTO"/>
    <s v="SI"/>
  </r>
  <r>
    <s v="2024-0499"/>
    <x v="42"/>
    <x v="0"/>
    <x v="14"/>
    <s v="OCTUBRE"/>
    <s v="EJECUTADO"/>
    <s v="JURÍDICA"/>
    <n v="76000000"/>
    <m/>
    <m/>
    <s v="SUBGERENCIA TECNICA"/>
    <s v="GERENTE DE PROYECTO"/>
    <s v="SI"/>
  </r>
  <r>
    <s v="2024-0500"/>
    <x v="47"/>
    <x v="0"/>
    <x v="5"/>
    <s v="OCTUBRE"/>
    <s v="EJECUTADO"/>
    <s v="JURÍDICA"/>
    <n v="2523852975"/>
    <m/>
    <m/>
    <s v="SUBGERENCIA TECNICA"/>
    <s v="GERENTE DE PROYECTO"/>
    <s v="SI"/>
  </r>
  <r>
    <s v="2024-0501"/>
    <x v="3"/>
    <x v="0"/>
    <x v="3"/>
    <s v="OCTUBRE"/>
    <s v="EN EJECUCIÓN"/>
    <s v="NATURAL"/>
    <n v="6700000"/>
    <d v="2024-10-23T00:00:00"/>
    <d v="2024-12-29T00:00:00"/>
    <s v="ADMINISTRATIVA Y FINANCIERA"/>
    <s v="CONTADOR FONDECUN"/>
    <s v="SI"/>
  </r>
  <r>
    <s v="2024-0502"/>
    <x v="48"/>
    <x v="0"/>
    <x v="2"/>
    <s v="OCTUBRE"/>
    <s v="EN EJECUCIÓN"/>
    <s v="NATURAL"/>
    <n v="15000000"/>
    <d v="2024-10-28T00:00:00"/>
    <d v="2024-12-29T00:00:00"/>
    <s v="SUBGERENCIA TECNICA"/>
    <s v="GERENTE DE PROYECTO"/>
    <s v="SI"/>
  </r>
  <r>
    <s v="2024-0503"/>
    <x v="42"/>
    <x v="0"/>
    <x v="6"/>
    <s v="OCTUBRE"/>
    <s v="EJECUTADO"/>
    <s v="JURÍDICA"/>
    <n v="135294611"/>
    <m/>
    <m/>
    <s v="SUBGERENCIA TECNICA"/>
    <s v="GERENTE DE PROYECTO"/>
    <s v="SI"/>
  </r>
  <r>
    <s v="2024-0504"/>
    <x v="3"/>
    <x v="0"/>
    <x v="2"/>
    <s v="OCTUBRE"/>
    <s v="EN EJECUCIÓN"/>
    <s v="NATURAL"/>
    <n v="26800000"/>
    <d v="2024-10-25T00:00:00"/>
    <d v="2024-12-31T00:00:00"/>
    <s v="SUBGERENCIA TECNICA"/>
    <s v="SUBGERENTE TECNICO"/>
    <s v="SI"/>
  </r>
  <r>
    <s v="2024-0505"/>
    <x v="42"/>
    <x v="0"/>
    <x v="6"/>
    <s v="OCTUBRE"/>
    <s v="EJECUTADO"/>
    <s v="JURÍDICA"/>
    <n v="24883600"/>
    <m/>
    <m/>
    <s v="SUBGERENCIA TECNICA"/>
    <s v="SUBGERENTE TECNICO"/>
    <s v="SI"/>
  </r>
  <r>
    <s v="2024-0506"/>
    <x v="3"/>
    <x v="0"/>
    <x v="3"/>
    <s v="OCTUBRE"/>
    <s v="EN EJECUCIÓN"/>
    <s v="NATURAL"/>
    <n v="8580000"/>
    <d v="2024-10-25T00:00:00"/>
    <d v="2024-12-31T00:00:00"/>
    <s v="SUBGERENCIA TECNICA"/>
    <s v="SUBGERENTE TECNICO"/>
    <s v="SI"/>
  </r>
  <r>
    <s v="2024-0507"/>
    <x v="3"/>
    <x v="0"/>
    <x v="3"/>
    <s v="OCTUBRE"/>
    <s v="EN EJECUCIÓN"/>
    <s v="NATURAL"/>
    <n v="8360000"/>
    <d v="2024-10-28T00:00:00"/>
    <d v="2024-12-31T00:00:00"/>
    <s v="SUBGERENCIA TECNICA"/>
    <s v="SUBGERENTE TECNICO"/>
    <s v="SI"/>
  </r>
  <r>
    <s v="2024-0508"/>
    <x v="50"/>
    <x v="0"/>
    <x v="2"/>
    <s v="OCTUBRE"/>
    <s v="EN EJECUCIÓN"/>
    <s v="NATURAL"/>
    <n v="7253333"/>
    <d v="2024-10-28T00:00:00"/>
    <d v="2024-12-31T00:00:00"/>
    <s v="SUBGERENCIA TECNICA"/>
    <s v="GERENTE DE PROYECTO"/>
    <s v="SI"/>
  </r>
  <r>
    <s v="2024-0509"/>
    <x v="49"/>
    <x v="0"/>
    <x v="6"/>
    <s v="OCTUBRE"/>
    <s v="EJECUTADO"/>
    <s v="JURÍDICA"/>
    <n v="117659000"/>
    <m/>
    <m/>
    <s v="SUBGERENCIA TECNICA"/>
    <s v="GERENTE DE PROYECTO"/>
    <s v="SI"/>
  </r>
  <r>
    <s v="2024-0510"/>
    <x v="42"/>
    <x v="0"/>
    <x v="15"/>
    <s v="OCTUBRE"/>
    <s v="EJECUTADO"/>
    <s v="JURÍDICA"/>
    <n v="7115700"/>
    <m/>
    <m/>
    <s v="SUBGERENCIA TECNICA"/>
    <s v="GERENTE DE PROYECTO"/>
    <s v="SI"/>
  </r>
  <r>
    <s v="2024-0511"/>
    <x v="52"/>
    <x v="0"/>
    <x v="14"/>
    <s v="OCTUBRE"/>
    <s v="EJECUTADO"/>
    <s v="JURÍDICA"/>
    <n v="5720748524"/>
    <m/>
    <m/>
    <s v="SUBGERENCIA TECNICA"/>
    <s v="GERENTE DE PROYECTO"/>
    <s v="SI"/>
  </r>
  <r>
    <s v="2024-0512"/>
    <x v="43"/>
    <x v="0"/>
    <x v="6"/>
    <s v="OCTUBRE"/>
    <s v="EJECUTADO"/>
    <s v="JURÍDICA"/>
    <n v="694560000"/>
    <m/>
    <m/>
    <s v="SUBGERENCIA TECNICA"/>
    <s v="GERENTE DE PROYECTO"/>
    <s v="SI"/>
  </r>
  <r>
    <s v="2024-0513"/>
    <x v="3"/>
    <x v="0"/>
    <x v="3"/>
    <s v="OCTUBRE"/>
    <s v="EN EJECUCIÓN"/>
    <s v="NATURAL"/>
    <n v="6556000"/>
    <d v="2014-10-29T00:00:00"/>
    <d v="2024-12-28T00:00:00"/>
    <s v="SUBGERENCIA TECNICA"/>
    <s v="SUBGERENTE TECNICO"/>
    <s v="SI"/>
  </r>
  <r>
    <s v="2024-0514"/>
    <x v="48"/>
    <x v="0"/>
    <x v="2"/>
    <s v="OCTUBRE"/>
    <s v="EN EJECUCIÓN"/>
    <s v="NATURAL"/>
    <n v="20000000"/>
    <d v="2024-10-31T00:00:00"/>
    <d v="2024-12-29T00:00:00"/>
    <s v="SUBGERENCIA TECNICA"/>
    <s v="GERENTE DE PROYECTO"/>
    <s v="SI"/>
  </r>
  <r>
    <s v="2024-0515"/>
    <x v="48"/>
    <x v="0"/>
    <x v="2"/>
    <s v="OCTUBRE"/>
    <s v="EN EJECUCIÓN"/>
    <s v="NATURAL"/>
    <n v="20000000"/>
    <d v="2024-10-31T00:00:00"/>
    <d v="2024-12-29T00:00:00"/>
    <s v="SUBGERENCIA TECNICA"/>
    <s v="GERENTE DE PROYECTO"/>
    <s v="SI"/>
  </r>
  <r>
    <s v="2024-0516"/>
    <x v="3"/>
    <x v="0"/>
    <x v="3"/>
    <s v="OCTUBRE"/>
    <s v="EN EJECUCIÓN"/>
    <s v="NATURAL"/>
    <n v="3300000"/>
    <d v="2024-10-30T00:00:00"/>
    <d v="2024-11-29T00:00:00"/>
    <s v="SUBGERENCIA TECNICA"/>
    <s v="SUBGERENTE TECNICO"/>
    <s v="SI"/>
  </r>
  <r>
    <s v="2024-0517"/>
    <x v="48"/>
    <x v="0"/>
    <x v="2"/>
    <s v="OCTUBRE"/>
    <s v="EN EJECUCIÓN"/>
    <s v="NATURAL"/>
    <n v="20000000"/>
    <d v="2024-10-30T00:00:00"/>
    <d v="2024-12-29T00:00:00"/>
    <s v="SUBGERENCIA TECNICA"/>
    <s v="GERENTE DE PROYECTO"/>
    <s v="SI"/>
  </r>
  <r>
    <s v="2024-0518"/>
    <x v="53"/>
    <x v="0"/>
    <x v="16"/>
    <s v="OCTUBRE"/>
    <s v="EN EJECUCIÓN"/>
    <s v="JURÍDICA"/>
    <n v="2626591206"/>
    <m/>
    <m/>
    <s v="SUBGERENCIA TECNICA"/>
    <s v="GERENTE DE PROYECTO"/>
    <s v="SI"/>
  </r>
  <r>
    <s v="2024-0519"/>
    <x v="3"/>
    <x v="0"/>
    <x v="2"/>
    <s v="OCTUBRE"/>
    <s v="EN EJECUCIÓN"/>
    <s v="NATURAL"/>
    <n v="8000000"/>
    <d v="2024-10-31T00:00:00"/>
    <d v="2024-12-30T00:00:00"/>
    <s v="SUBGERENCIA TECNICA"/>
    <s v="SUBGERENTE TECNICO"/>
    <s v="SI"/>
  </r>
  <r>
    <s v="2024-0520"/>
    <x v="48"/>
    <x v="0"/>
    <x v="2"/>
    <s v="OCTUBRE"/>
    <s v="EN EJECUCIÓN"/>
    <s v="NATURAL"/>
    <n v="32500000"/>
    <d v="2024-10-31T00:00:00"/>
    <d v="2024-12-30T00:00:00"/>
    <s v="SUBGERENCIA TECNICA"/>
    <s v="GERENTE DE PROYECTO"/>
    <s v="SI"/>
  </r>
  <r>
    <s v="2024-0521"/>
    <x v="3"/>
    <x v="0"/>
    <x v="2"/>
    <s v="OCTUBRE"/>
    <s v="EN EJECUCIÓN"/>
    <s v="NATURAL"/>
    <n v="14679533"/>
    <m/>
    <m/>
    <s v="SUBGERENCIA TECNICA"/>
    <s v="SUBGERENTE TECNICO"/>
    <s v="SI"/>
  </r>
  <r>
    <s v="2024-0522"/>
    <x v="3"/>
    <x v="0"/>
    <x v="3"/>
    <s v="OCTUBRE"/>
    <s v="EN EJECUCIÓN"/>
    <s v="NATURAL"/>
    <n v="3300000"/>
    <m/>
    <m/>
    <s v="SUBGERENCIA TECNICA"/>
    <s v="SUBGERENTE TECNICO"/>
    <s v="SI"/>
  </r>
  <r>
    <s v="2024-0523"/>
    <x v="43"/>
    <x v="0"/>
    <x v="6"/>
    <s v="OCTUBRE"/>
    <s v="EN EJECUCIÓN"/>
    <s v="JURÍDICA"/>
    <n v="147480000"/>
    <m/>
    <m/>
    <s v="SUBGERENCIA TECNICA"/>
    <s v="GERENTE DE PROYECTO"/>
    <s v="SI"/>
  </r>
  <r>
    <s v="2024-0524"/>
    <x v="54"/>
    <x v="0"/>
    <x v="6"/>
    <s v="OCTUBRE"/>
    <s v="EN EJECUCIÓN"/>
    <s v="JURÍDICA"/>
    <n v="327250000"/>
    <m/>
    <m/>
    <s v="SUBGERENCIA TECNICA"/>
    <s v="GERENTE DE PROYECTO"/>
    <s v="SI"/>
  </r>
  <r>
    <s v="2024-0525"/>
    <x v="3"/>
    <x v="0"/>
    <x v="3"/>
    <s v="OCTUBRE"/>
    <s v="EN EJECUCIÓN"/>
    <s v="JURÍDICA"/>
    <n v="3278000"/>
    <m/>
    <m/>
    <s v="SUBGERENCIA TECNICA"/>
    <s v="SUBGERENTE TECNICO"/>
    <s v="SI"/>
  </r>
  <r>
    <s v="2024-0526"/>
    <x v="3"/>
    <x v="0"/>
    <x v="2"/>
    <s v="OCTUBRE"/>
    <s v="EN EJECUCIÓN"/>
    <s v="NATURAL"/>
    <n v="9733332"/>
    <d v="2024-10-31T00:00:00"/>
    <d v="2024-12-20T00:00:00"/>
    <s v="SUBGERENCIA TECNICA"/>
    <s v="SUBGERENTE TECNICO"/>
    <s v="SI"/>
  </r>
  <r>
    <s v="2024-0527"/>
    <x v="3"/>
    <x v="0"/>
    <x v="2"/>
    <s v="OCTUBRE"/>
    <s v="EN EJECUCIÓN"/>
    <s v="NATURAL"/>
    <n v="7700000"/>
    <m/>
    <m/>
    <s v="SUBGERENCIA TECNICA"/>
    <s v="SUBGERENTE TECNICO"/>
    <s v="SI"/>
  </r>
  <r>
    <s v="2024-0528"/>
    <x v="43"/>
    <x v="0"/>
    <x v="6"/>
    <s v="OCTUBRE"/>
    <s v="EN EJECUCIÓN"/>
    <s v="NATURAL"/>
    <n v="319789216"/>
    <m/>
    <m/>
    <s v="SUBGERENCIA TECNICA"/>
    <s v="GERENTE DE PROYECTO"/>
    <s v="SI"/>
  </r>
  <r>
    <s v="2024-0529"/>
    <x v="43"/>
    <x v="0"/>
    <x v="6"/>
    <s v="OCTUBRE"/>
    <s v="EN EJECUCIÓN"/>
    <s v="JURÍDICA"/>
    <n v="294500000"/>
    <m/>
    <m/>
    <s v="SUBGERENCIA TECNICA"/>
    <s v="GERENTE DE PROYECTO"/>
    <s v="SI"/>
  </r>
  <r>
    <s v="2024-0530"/>
    <x v="3"/>
    <x v="0"/>
    <x v="2"/>
    <s v="OCTUBRE"/>
    <s v="EN EJECUCIÓN"/>
    <s v="NATURAL"/>
    <n v="28000000"/>
    <d v="2024-10-31T00:00:00"/>
    <m/>
    <s v="SUBGERENCIA TECNICA"/>
    <s v="SUBGERENTE TECNICO"/>
    <s v="SI"/>
  </r>
  <r>
    <s v="2024-0531"/>
    <x v="43"/>
    <x v="0"/>
    <x v="6"/>
    <s v="NOVIEMBRE"/>
    <s v="EN EJECUCIÓN"/>
    <s v="JURÍDICA"/>
    <n v="467671050"/>
    <m/>
    <m/>
    <s v="SUBGERENCIA TECNICA"/>
    <s v="GERENTE DE PROYECTO"/>
    <s v="SI"/>
  </r>
  <r>
    <s v="2024-0532"/>
    <x v="52"/>
    <x v="0"/>
    <x v="2"/>
    <s v="NOVIEMBRE"/>
    <s v="EN EJECUCIÓN"/>
    <s v="NATURAL"/>
    <n v="32500000"/>
    <m/>
    <m/>
    <s v="SUBGERENCIA TECNICA"/>
    <s v="GERENTE DE PROYECTO"/>
    <s v="SI"/>
  </r>
  <r>
    <s v="2024-0533"/>
    <x v="43"/>
    <x v="0"/>
    <x v="6"/>
    <s v="NOVIEMBRE"/>
    <s v="EN EJECUCIÓN"/>
    <s v="NATURAL"/>
    <n v="52187459"/>
    <m/>
    <m/>
    <s v="SUBGERENCIA TECNICA"/>
    <s v="GERENTE DE PROYECTO"/>
    <s v="SI"/>
  </r>
  <r>
    <s v="2024-0534"/>
    <x v="52"/>
    <x v="0"/>
    <x v="2"/>
    <s v="NOVIEMBRE"/>
    <s v="EN EJECUCIÓN"/>
    <s v="NATURAL"/>
    <n v="1024468611"/>
    <m/>
    <m/>
    <s v="SUBGERENCIA TECNICA"/>
    <s v="GERENTE DE PROYECTO"/>
    <s v="SI"/>
  </r>
  <r>
    <s v="2024-0535"/>
    <x v="43"/>
    <x v="0"/>
    <x v="6"/>
    <s v="NOVIEMBRE"/>
    <s v="EN EJECUCIÓN"/>
    <s v="JURÍDICA"/>
    <s v="901.281.157-0"/>
    <m/>
    <m/>
    <s v="SUBGERENCIA TECNICA"/>
    <s v="GERENTE DE PROYECTO"/>
    <s v="SI"/>
  </r>
  <r>
    <s v="2024-0536"/>
    <x v="3"/>
    <x v="0"/>
    <x v="3"/>
    <s v="NOVIEMBRE"/>
    <s v="EN EJECUCIÓN"/>
    <s v="NATURAL"/>
    <n v="4808000"/>
    <d v="2024-11-06T00:00:00"/>
    <d v="2024-12-31T00:00:00"/>
    <s v="SUBGERENCIA TECNICA"/>
    <s v="SUBGERENTE TECNICO"/>
    <s v="SI"/>
  </r>
  <r>
    <s v="2024-0537"/>
    <x v="50"/>
    <x v="0"/>
    <x v="2"/>
    <s v="NOVIEMBRE"/>
    <s v="EN EJECUCIÓN"/>
    <s v="NATURAL"/>
    <n v="16250000"/>
    <m/>
    <m/>
    <s v="SUBGERENCIA TECNICA"/>
    <s v="GERENTE DE PROYECTO"/>
    <s v="SI"/>
  </r>
  <r>
    <s v="2024-0538"/>
    <x v="49"/>
    <x v="0"/>
    <x v="6"/>
    <s v="NOVIEMBRE"/>
    <s v="EN EJECUCIÓN"/>
    <s v="JURÍDICA"/>
    <n v="402232000"/>
    <m/>
    <m/>
    <s v="SUBGERENCIA TECNICA"/>
    <s v="GERENTE DE PROYECTO"/>
    <s v="SI"/>
  </r>
  <r>
    <s v="2024-0539"/>
    <x v="3"/>
    <x v="0"/>
    <x v="3"/>
    <s v="NOVIEMBRE"/>
    <s v="EN EJECUCIÓN"/>
    <s v="NATURAL"/>
    <n v="3300000"/>
    <d v="2024-11-06T00:00:00"/>
    <d v="2024-12-05T00:00:00"/>
    <s v="SUBGERENCIA TECNICA"/>
    <s v="SUBGERENTE TECNICO"/>
    <s v="SI"/>
  </r>
  <r>
    <s v="2024-0540"/>
    <x v="40"/>
    <x v="0"/>
    <x v="14"/>
    <s v="NOVIEMBRE"/>
    <s v="EN EJECUCIÓN"/>
    <s v="JURÍDICA"/>
    <n v="10000000"/>
    <m/>
    <m/>
    <s v="SUBGERENCIA TECNICA"/>
    <s v="GERENTE DE PROYECTO"/>
    <s v="SI"/>
  </r>
  <r>
    <s v="2024-0541"/>
    <x v="3"/>
    <x v="0"/>
    <x v="2"/>
    <s v="NOVIEMBRE"/>
    <s v="EN EJECUCIÓN"/>
    <s v="NATURAL"/>
    <n v="5500000"/>
    <m/>
    <m/>
    <s v="SUBGERENCIA TECNICA"/>
    <s v="SUBGERENTE TECNICO"/>
    <s v="SI"/>
  </r>
  <r>
    <s v="2024-0542"/>
    <x v="3"/>
    <x v="0"/>
    <x v="3"/>
    <s v="NOVIEMBRE"/>
    <s v="EN EJECUCIÓN"/>
    <s v="NATURAL"/>
    <n v="6050000"/>
    <m/>
    <m/>
    <s v="SUBGERENCIA TECNICA"/>
    <s v="SUBGERENTE TECNICO"/>
    <s v="SI"/>
  </r>
  <r>
    <s v="2024-0543"/>
    <x v="3"/>
    <x v="0"/>
    <x v="3"/>
    <s v="NOVIEMBRE"/>
    <s v="EN EJECUCIÓN"/>
    <s v="NATURAL"/>
    <n v="3000000"/>
    <m/>
    <m/>
    <s v="SUBGERENCIA TECNICA"/>
    <s v="SUBGERENTE TECNICO"/>
    <s v="SI"/>
  </r>
  <r>
    <s v="2024-0544"/>
    <x v="3"/>
    <x v="0"/>
    <x v="2"/>
    <s v="NOVIEMBRE"/>
    <s v="EN EJECUCIÓN"/>
    <s v="NATURAL"/>
    <n v="11200000"/>
    <m/>
    <m/>
    <s v="SUBGERENCIA TECNICA"/>
    <s v="SUBGERENTE TECNICO"/>
    <s v="SI"/>
  </r>
  <r>
    <s v="2024-0545"/>
    <x v="3"/>
    <x v="0"/>
    <x v="2"/>
    <s v="NOVIEMBRE"/>
    <s v="EN EJECUCIÓN"/>
    <s v="NATURAL"/>
    <n v="13022166"/>
    <m/>
    <m/>
    <s v="OFICINA ASESORA JURIDICA"/>
    <s v="JEFE OFICINA ASESORA JURIDICA"/>
    <s v="SI"/>
  </r>
  <r>
    <s v="2024-0546"/>
    <x v="48"/>
    <x v="0"/>
    <x v="2"/>
    <s v="NOVIEMBRE"/>
    <s v="EN EJECUCIÓN"/>
    <s v="NATURAL"/>
    <n v="20000000"/>
    <m/>
    <m/>
    <s v="SUBGERENCIA TECNICA"/>
    <s v="SUBGERENTE TECNICO"/>
    <s v="SI"/>
  </r>
  <r>
    <s v="2024-0547"/>
    <x v="3"/>
    <x v="0"/>
    <x v="2"/>
    <s v="NOVIEMBRE"/>
    <s v="EN EJECUCIÓN"/>
    <s v="NATURAL"/>
    <n v="12785400"/>
    <m/>
    <m/>
    <s v="SUBGERENCIA TECNICA"/>
    <s v="SUBGERENTE TECNICO"/>
    <s v="SI"/>
  </r>
  <r>
    <s v="2024-0548"/>
    <x v="3"/>
    <x v="0"/>
    <x v="2"/>
    <s v="NOVIEMBRE"/>
    <s v="EN EJECUCIÓN"/>
    <s v="NATURAL"/>
    <n v="12785400"/>
    <m/>
    <m/>
    <s v="SUBGERENCIA TECNICA"/>
    <s v="SUBGERENTE TECNICO"/>
    <s v="SI"/>
  </r>
  <r>
    <s v="2024-0549"/>
    <x v="43"/>
    <x v="0"/>
    <x v="15"/>
    <s v="NOVIEMBRE"/>
    <s v="EN EJECUCIÓN"/>
    <s v="JURÍDICA"/>
    <n v="45000000"/>
    <m/>
    <m/>
    <s v="SUBGERENCIA TECNICA"/>
    <s v="GERENTE DE PROYECTO"/>
    <s v="SI"/>
  </r>
  <r>
    <s v="2024-0550"/>
    <x v="40"/>
    <x v="0"/>
    <x v="14"/>
    <s v="NOVIEMBRE"/>
    <s v="EN EJECUCIÓN"/>
    <m/>
    <m/>
    <m/>
    <m/>
    <s v="SUBGERENCIA TECNICA"/>
    <s v="GERENTE DE PROYECTO"/>
    <s v="SI"/>
  </r>
  <r>
    <s v="2024-0551"/>
    <x v="52"/>
    <x v="0"/>
    <x v="2"/>
    <s v="NOVIEMBRE"/>
    <s v="EN EJECUCIÓN"/>
    <m/>
    <m/>
    <m/>
    <m/>
    <s v="SUBGERENCIA TECNICA"/>
    <s v="GERENTE DE PROYECTO"/>
    <s v="SI"/>
  </r>
  <r>
    <s v="2024-0552"/>
    <x v="52"/>
    <x v="0"/>
    <x v="6"/>
    <s v="NOVIEMBRE"/>
    <s v="EN EJECUCIÓN"/>
    <m/>
    <m/>
    <m/>
    <m/>
    <s v="SUBGERENCIA TECNICA"/>
    <s v="GERENTE DE PROYECTO"/>
    <s v="SI"/>
  </r>
  <r>
    <s v="2024-0553"/>
    <x v="31"/>
    <x v="0"/>
    <x v="17"/>
    <s v="NOVIEMBRE"/>
    <s v="EN EJECUCIÓN"/>
    <m/>
    <m/>
    <m/>
    <m/>
    <s v="SUBGERENCIA TECNICA"/>
    <s v="GERENTE DE PROYECTO"/>
    <s v="SI"/>
  </r>
  <r>
    <s v="2024-0554"/>
    <x v="3"/>
    <x v="0"/>
    <x v="3"/>
    <s v="NOVIEMBRE"/>
    <s v="EN EJECUCIÓN"/>
    <m/>
    <m/>
    <m/>
    <m/>
    <s v="SUBGERENCIA TECNICA"/>
    <s v="SUBGERENTE TECNICO"/>
    <s v="SI"/>
  </r>
  <r>
    <s v="2024-0555"/>
    <x v="3"/>
    <x v="0"/>
    <x v="3"/>
    <s v="NOVIEMBRE"/>
    <s v="EN EJECUCIÓN"/>
    <m/>
    <m/>
    <m/>
    <m/>
    <s v="OFICINA ASESORA JURÍDICA"/>
    <s v="JEFE OFICINA ASESORA JURIDICA"/>
    <s v="SI"/>
  </r>
  <r>
    <s v="2024-0556"/>
    <x v="48"/>
    <x v="0"/>
    <x v="14"/>
    <s v="NOVIEMBRE"/>
    <s v="EN EJECUCIÓN"/>
    <m/>
    <m/>
    <m/>
    <m/>
    <s v="SUBGERENCIA TECNICA"/>
    <s v="GERENTE DE PROYECTO"/>
    <s v="SI"/>
  </r>
  <r>
    <s v="2024-0557"/>
    <x v="48"/>
    <x v="0"/>
    <x v="2"/>
    <s v="NOVIEMBRE"/>
    <s v="EN EJECUCIÓN"/>
    <m/>
    <m/>
    <m/>
    <m/>
    <s v="SUBGERENCIA TECNICA"/>
    <s v="GERENTE DE PROYECTO"/>
    <s v="SI"/>
  </r>
  <r>
    <s v="2024-0558"/>
    <x v="48"/>
    <x v="0"/>
    <x v="3"/>
    <s v="NOVIEMBRE"/>
    <s v="EN EJECUCIÓN"/>
    <m/>
    <m/>
    <m/>
    <m/>
    <s v="SUBGERENCIA TECNICA"/>
    <s v="GERENTE DE PROYECTO"/>
    <s v="SI"/>
  </r>
  <r>
    <s v="2024-0559"/>
    <x v="48"/>
    <x v="0"/>
    <x v="2"/>
    <s v="NOVIEMBRE"/>
    <s v="EN EJECUCIÓN"/>
    <m/>
    <m/>
    <m/>
    <m/>
    <s v="SUBGERENCIA TECNICA"/>
    <s v="GERENTE DE PROYECTO"/>
    <s v="SI"/>
  </r>
  <r>
    <s v="2024-0560"/>
    <x v="3"/>
    <x v="0"/>
    <x v="2"/>
    <s v="NOVIEMBRE"/>
    <s v="EN EJECUCIÓN"/>
    <m/>
    <m/>
    <m/>
    <m/>
    <s v="SUBGERENCIA TECNICA"/>
    <s v="SUBGERENTE TECNICO"/>
    <s v="SI"/>
  </r>
  <r>
    <s v="2024-0561"/>
    <x v="3"/>
    <x v="0"/>
    <x v="15"/>
    <s v="NOVIEMBRE"/>
    <s v="EN EJECUCIÓN"/>
    <m/>
    <m/>
    <m/>
    <m/>
    <s v="SUBGERENCIA ADMINISTRATIVA Y FINANCIERA"/>
    <s v="SUBGERENTE ADMINISTRATIVA"/>
    <s v="SI"/>
  </r>
  <r>
    <s v="2024-0562"/>
    <x v="55"/>
    <x v="6"/>
    <x v="18"/>
    <s v="NOVIEMBRE"/>
    <s v="EN EJECUCIÓN"/>
    <m/>
    <m/>
    <m/>
    <m/>
    <m/>
    <m/>
    <m/>
  </r>
  <r>
    <s v="2024-0563"/>
    <x v="56"/>
    <x v="0"/>
    <x v="2"/>
    <s v="NOVIEMBRE"/>
    <s v="EN EJECUCIÓN"/>
    <m/>
    <m/>
    <m/>
    <m/>
    <s v="SUBGERENCIA TECNICA"/>
    <s v="SUBGERENTE TECNICO"/>
    <s v="SI"/>
  </r>
  <r>
    <s v="2024-0564"/>
    <x v="3"/>
    <x v="0"/>
    <x v="3"/>
    <s v="NOVIEMBRE"/>
    <s v="EN EJECUCIÓN"/>
    <m/>
    <m/>
    <m/>
    <m/>
    <s v="SUBGERENCIA ADMINISTRATIVA Y FINANCIERA"/>
    <s v="SUBGERENTE ADMINISTRATIVA"/>
    <s v="SI"/>
  </r>
  <r>
    <s v="2024-0565"/>
    <x v="31"/>
    <x v="0"/>
    <x v="2"/>
    <s v="NOVIEMBRE"/>
    <s v="EN EJECUCIÓN"/>
    <m/>
    <m/>
    <m/>
    <m/>
    <s v="SUBGERENCIA TECNICA"/>
    <s v="SUBGERENTE TECNICO"/>
    <s v="SI"/>
  </r>
  <r>
    <s v="2024-0566"/>
    <x v="53"/>
    <x v="4"/>
    <x v="4"/>
    <s v="NOVIEMBRE"/>
    <s v="EN EJECUCIÓN"/>
    <m/>
    <m/>
    <m/>
    <m/>
    <s v="SUBGERENCIA TECNICA"/>
    <s v="GERENTE DE PROYECTO"/>
    <s v="SI"/>
  </r>
  <r>
    <s v="2024-0567"/>
    <x v="51"/>
    <x v="7"/>
    <x v="5"/>
    <s v="NOVIEMBRE"/>
    <s v="EN EJECUCIÓN"/>
    <m/>
    <m/>
    <m/>
    <m/>
    <s v="SUBGERENCIA TECNICA"/>
    <s v="GERENTE DE PROYECTO"/>
    <s v="SI"/>
  </r>
  <r>
    <s v="2024-0568"/>
    <x v="56"/>
    <x v="0"/>
    <x v="3"/>
    <s v="NOVIEMBRE"/>
    <s v="EN EJECUCIÓN"/>
    <m/>
    <m/>
    <m/>
    <m/>
    <s v="SUBGERENCIA TECNICA"/>
    <s v="SUBGERENTE TECNICO"/>
    <s v="SI"/>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1A9583D-902E-49C4-90C6-488BB505D03C}" name="TablaDinámica2" cacheId="4"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chartFormat="1">
  <location ref="A3:B22" firstHeaderRow="1" firstDataRow="1" firstDataCol="1"/>
  <pivotFields count="13">
    <pivotField compact="0" outline="0" showAll="0"/>
    <pivotField compact="0" outline="0" showAll="0"/>
    <pivotField compact="0" outline="0" showAll="0">
      <items count="8">
        <item x="4"/>
        <item x="0"/>
        <item x="2"/>
        <item x="3"/>
        <item x="5"/>
        <item x="1"/>
        <item h="1" x="6"/>
        <item t="default"/>
      </items>
    </pivotField>
    <pivotField axis="axisRow" compact="0" outline="0" showAll="0">
      <items count="20">
        <item x="11"/>
        <item x="3"/>
        <item x="9"/>
        <item x="1"/>
        <item x="17"/>
        <item x="8"/>
        <item x="4"/>
        <item x="10"/>
        <item x="0"/>
        <item x="7"/>
        <item x="15"/>
        <item x="6"/>
        <item x="13"/>
        <item x="14"/>
        <item x="12"/>
        <item x="16"/>
        <item x="2"/>
        <item x="5"/>
        <item h="1" x="18"/>
        <item t="default"/>
      </items>
    </pivotField>
    <pivotField compact="0" outline="0" showAll="0"/>
    <pivotField compact="0" outline="0" showAll="0"/>
    <pivotField compact="0" outline="0" showAll="0"/>
    <pivotField dataField="1" compact="0" outline="0" showAll="0">
      <items count="364">
        <item x="179"/>
        <item x="71"/>
        <item x="38"/>
        <item x="251"/>
        <item x="49"/>
        <item x="52"/>
        <item x="197"/>
        <item x="95"/>
        <item x="88"/>
        <item x="192"/>
        <item x="348"/>
        <item x="279"/>
        <item x="278"/>
        <item x="143"/>
        <item x="189"/>
        <item x="37"/>
        <item x="50"/>
        <item x="51"/>
        <item x="217"/>
        <item x="356"/>
        <item x="264"/>
        <item x="253"/>
        <item x="223"/>
        <item x="137"/>
        <item x="183"/>
        <item x="47"/>
        <item x="57"/>
        <item x="227"/>
        <item x="359"/>
        <item x="293"/>
        <item x="43"/>
        <item x="360"/>
        <item x="302"/>
        <item x="256"/>
        <item x="20"/>
        <item x="21"/>
        <item x="342"/>
        <item x="120"/>
        <item x="331"/>
        <item x="26"/>
        <item x="222"/>
        <item x="191"/>
        <item x="339"/>
        <item x="44"/>
        <item x="237"/>
        <item x="337"/>
        <item x="17"/>
        <item x="100"/>
        <item x="168"/>
        <item x="55"/>
        <item x="53"/>
        <item x="257"/>
        <item x="225"/>
        <item x="284"/>
        <item x="336"/>
        <item x="206"/>
        <item x="335"/>
        <item x="19"/>
        <item x="74"/>
        <item x="13"/>
        <item x="288"/>
        <item x="349"/>
        <item x="289"/>
        <item x="15"/>
        <item x="8"/>
        <item x="220"/>
        <item x="64"/>
        <item x="219"/>
        <item x="306"/>
        <item x="79"/>
        <item x="10"/>
        <item x="301"/>
        <item x="175"/>
        <item x="11"/>
        <item x="181"/>
        <item x="22"/>
        <item x="39"/>
        <item x="250"/>
        <item x="54"/>
        <item x="304"/>
        <item x="249"/>
        <item x="1"/>
        <item x="303"/>
        <item x="9"/>
        <item x="154"/>
        <item x="246"/>
        <item x="294"/>
        <item x="199"/>
        <item x="24"/>
        <item x="362"/>
        <item x="361"/>
        <item x="316"/>
        <item x="98"/>
        <item x="328"/>
        <item x="86"/>
        <item x="32"/>
        <item x="18"/>
        <item x="14"/>
        <item x="97"/>
        <item x="190"/>
        <item x="221"/>
        <item x="286"/>
        <item x="282"/>
        <item x="164"/>
        <item x="310"/>
        <item x="195"/>
        <item x="16"/>
        <item x="345"/>
        <item x="78"/>
        <item x="323"/>
        <item x="226"/>
        <item x="285"/>
        <item x="252"/>
        <item x="142"/>
        <item x="218"/>
        <item x="325"/>
        <item x="153"/>
        <item x="101"/>
        <item x="211"/>
        <item x="29"/>
        <item x="129"/>
        <item x="357"/>
        <item x="169"/>
        <item x="292"/>
        <item x="132"/>
        <item x="144"/>
        <item x="65"/>
        <item x="287"/>
        <item x="155"/>
        <item x="163"/>
        <item x="102"/>
        <item x="34"/>
        <item x="33"/>
        <item x="261"/>
        <item x="320"/>
        <item x="70"/>
        <item x="311"/>
        <item x="99"/>
        <item x="82"/>
        <item x="84"/>
        <item x="4"/>
        <item x="214"/>
        <item x="229"/>
        <item x="262"/>
        <item x="60"/>
        <item x="166"/>
        <item x="48"/>
        <item x="255"/>
        <item x="111"/>
        <item x="290"/>
        <item x="305"/>
        <item x="236"/>
        <item x="73"/>
        <item x="76"/>
        <item x="232"/>
        <item x="296"/>
        <item x="42"/>
        <item x="93"/>
        <item x="248"/>
        <item x="313"/>
        <item x="307"/>
        <item x="41"/>
        <item x="269"/>
        <item x="318"/>
        <item x="254"/>
        <item x="56"/>
        <item x="177"/>
        <item x="291"/>
        <item x="161"/>
        <item x="334"/>
        <item x="234"/>
        <item x="224"/>
        <item x="299"/>
        <item x="109"/>
        <item x="276"/>
        <item x="295"/>
        <item x="173"/>
        <item x="238"/>
        <item x="149"/>
        <item x="135"/>
        <item x="333"/>
        <item x="204"/>
        <item x="105"/>
        <item x="121"/>
        <item x="147"/>
        <item x="77"/>
        <item x="240"/>
        <item x="263"/>
        <item x="45"/>
        <item x="273"/>
        <item x="298"/>
        <item x="58"/>
        <item x="184"/>
        <item x="118"/>
        <item x="25"/>
        <item x="239"/>
        <item x="309"/>
        <item x="344"/>
        <item x="66"/>
        <item x="119"/>
        <item x="231"/>
        <item x="96"/>
        <item x="116"/>
        <item x="140"/>
        <item x="87"/>
        <item x="186"/>
        <item x="319"/>
        <item x="280"/>
        <item x="178"/>
        <item x="259"/>
        <item x="81"/>
        <item x="62"/>
        <item x="314"/>
        <item x="165"/>
        <item x="75"/>
        <item x="230"/>
        <item x="159"/>
        <item x="103"/>
        <item x="152"/>
        <item x="90"/>
        <item x="171"/>
        <item x="63"/>
        <item x="46"/>
        <item x="180"/>
        <item x="176"/>
        <item x="94"/>
        <item x="89"/>
        <item x="193"/>
        <item x="134"/>
        <item x="170"/>
        <item x="27"/>
        <item x="151"/>
        <item x="275"/>
        <item x="185"/>
        <item x="213"/>
        <item x="131"/>
        <item x="128"/>
        <item x="300"/>
        <item x="277"/>
        <item x="72"/>
        <item x="136"/>
        <item x="104"/>
        <item x="247"/>
        <item x="110"/>
        <item x="126"/>
        <item x="108"/>
        <item x="59"/>
        <item x="156"/>
        <item x="353"/>
        <item x="283"/>
        <item x="31"/>
        <item x="187"/>
        <item x="148"/>
        <item x="127"/>
        <item x="141"/>
        <item x="228"/>
        <item x="271"/>
        <item x="172"/>
        <item x="182"/>
        <item x="202"/>
        <item x="112"/>
        <item x="270"/>
        <item x="241"/>
        <item x="145"/>
        <item x="317"/>
        <item x="150"/>
        <item x="196"/>
        <item x="321"/>
        <item x="146"/>
        <item x="139"/>
        <item x="68"/>
        <item x="122"/>
        <item x="125"/>
        <item x="35"/>
        <item x="107"/>
        <item x="174"/>
        <item x="2"/>
        <item x="106"/>
        <item x="80"/>
        <item x="67"/>
        <item x="115"/>
        <item x="124"/>
        <item x="329"/>
        <item x="69"/>
        <item x="113"/>
        <item x="210"/>
        <item x="91"/>
        <item x="198"/>
        <item x="123"/>
        <item x="260"/>
        <item x="28"/>
        <item x="36"/>
        <item x="167"/>
        <item x="268"/>
        <item x="242"/>
        <item x="30"/>
        <item x="40"/>
        <item x="235"/>
        <item x="12"/>
        <item x="338"/>
        <item x="83"/>
        <item x="133"/>
        <item x="315"/>
        <item x="3"/>
        <item x="212"/>
        <item x="332"/>
        <item x="281"/>
        <item x="267"/>
        <item x="201"/>
        <item x="346"/>
        <item x="297"/>
        <item x="6"/>
        <item x="207"/>
        <item x="5"/>
        <item x="233"/>
        <item x="216"/>
        <item x="215"/>
        <item x="326"/>
        <item x="61"/>
        <item x="157"/>
        <item x="266"/>
        <item x="7"/>
        <item x="274"/>
        <item x="245"/>
        <item x="351"/>
        <item x="350"/>
        <item x="347"/>
        <item x="0"/>
        <item x="358"/>
        <item x="327"/>
        <item x="138"/>
        <item x="352"/>
        <item x="258"/>
        <item x="205"/>
        <item x="308"/>
        <item x="209"/>
        <item x="244"/>
        <item x="92"/>
        <item x="203"/>
        <item x="114"/>
        <item x="158"/>
        <item x="162"/>
        <item x="341"/>
        <item x="243"/>
        <item x="194"/>
        <item x="265"/>
        <item x="85"/>
        <item x="272"/>
        <item x="188"/>
        <item x="208"/>
        <item x="322"/>
        <item x="312"/>
        <item x="354"/>
        <item x="200"/>
        <item x="160"/>
        <item x="130"/>
        <item x="330"/>
        <item x="343"/>
        <item x="340"/>
        <item x="117"/>
        <item x="324"/>
        <item x="355"/>
        <item x="23"/>
        <item t="default"/>
      </items>
    </pivotField>
    <pivotField compact="0" outline="0" showAll="0"/>
    <pivotField compact="0" outline="0" showAll="0"/>
    <pivotField compact="0" outline="0" showAll="0"/>
    <pivotField compact="0" outline="0" showAll="0"/>
    <pivotField compact="0" outline="0" showAll="0"/>
  </pivotFields>
  <rowFields count="1">
    <field x="3"/>
  </rowFields>
  <rowItems count="19">
    <i>
      <x/>
    </i>
    <i>
      <x v="1"/>
    </i>
    <i>
      <x v="2"/>
    </i>
    <i>
      <x v="3"/>
    </i>
    <i>
      <x v="4"/>
    </i>
    <i>
      <x v="5"/>
    </i>
    <i>
      <x v="6"/>
    </i>
    <i>
      <x v="7"/>
    </i>
    <i>
      <x v="8"/>
    </i>
    <i>
      <x v="9"/>
    </i>
    <i>
      <x v="10"/>
    </i>
    <i>
      <x v="11"/>
    </i>
    <i>
      <x v="12"/>
    </i>
    <i>
      <x v="13"/>
    </i>
    <i>
      <x v="14"/>
    </i>
    <i>
      <x v="15"/>
    </i>
    <i>
      <x v="16"/>
    </i>
    <i>
      <x v="17"/>
    </i>
    <i t="grand">
      <x/>
    </i>
  </rowItems>
  <colItems count="1">
    <i/>
  </colItems>
  <dataFields count="1">
    <dataField name="VALOR TOTAL" fld="7" baseField="0" baseItem="0" numFmtId="170"/>
  </dataFields>
  <formats count="18">
    <format dxfId="40">
      <pivotArea type="all" dataOnly="0" outline="0" fieldPosition="0"/>
    </format>
    <format dxfId="39">
      <pivotArea outline="0" collapsedLevelsAreSubtotals="1" fieldPosition="0"/>
    </format>
    <format dxfId="38">
      <pivotArea field="2" type="button" dataOnly="0" labelOnly="1" outline="0"/>
    </format>
    <format dxfId="37">
      <pivotArea dataOnly="0" labelOnly="1" grandRow="1" outline="0" fieldPosition="0"/>
    </format>
    <format dxfId="36">
      <pivotArea dataOnly="0" labelOnly="1" outline="0" axis="axisValues" fieldPosition="0"/>
    </format>
    <format dxfId="35">
      <pivotArea type="all" dataOnly="0" outline="0" fieldPosition="0"/>
    </format>
    <format dxfId="34">
      <pivotArea outline="0" collapsedLevelsAreSubtotals="1" fieldPosition="0"/>
    </format>
    <format dxfId="33">
      <pivotArea field="2" type="button" dataOnly="0" labelOnly="1" outline="0"/>
    </format>
    <format dxfId="32">
      <pivotArea dataOnly="0" labelOnly="1" grandRow="1" outline="0" fieldPosition="0"/>
    </format>
    <format dxfId="31">
      <pivotArea dataOnly="0" labelOnly="1" outline="0" axis="axisValues" fieldPosition="0"/>
    </format>
    <format dxfId="30">
      <pivotArea outline="0" collapsedLevelsAreSubtotals="1" fieldPosition="0"/>
    </format>
    <format dxfId="29">
      <pivotArea outline="0" collapsedLevelsAreSubtotals="1" fieldPosition="0"/>
    </format>
    <format dxfId="28">
      <pivotArea outline="0" collapsedLevelsAreSubtotals="1" fieldPosition="0"/>
    </format>
    <format dxfId="27">
      <pivotArea type="all" dataOnly="0" outline="0" fieldPosition="0"/>
    </format>
    <format dxfId="26">
      <pivotArea field="2" type="button" dataOnly="0" labelOnly="1" outline="0"/>
    </format>
    <format dxfId="25">
      <pivotArea dataOnly="0" labelOnly="1" grandRow="1" outline="0" fieldPosition="0"/>
    </format>
    <format dxfId="24">
      <pivotArea dataOnly="0" labelOnly="1" outline="0" axis="axisValues" fieldPosition="0"/>
    </format>
    <format dxfId="2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FF2B77-38B3-424A-87CA-AC5F95995EFC}" name="TablaDinámica2" cacheId="5"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3:B11" firstHeaderRow="1" firstDataRow="1" firstDataCol="1"/>
  <pivotFields count="13">
    <pivotField compact="0" outline="0" showAll="0"/>
    <pivotField name="CLASIFICACIÓN" compact="0" outline="0" showAll="0">
      <items count="58">
        <item x="21"/>
        <item x="6"/>
        <item x="1"/>
        <item x="7"/>
        <item x="18"/>
        <item x="4"/>
        <item x="30"/>
        <item x="10"/>
        <item x="2"/>
        <item x="19"/>
        <item x="11"/>
        <item x="8"/>
        <item x="9"/>
        <item x="5"/>
        <item x="26"/>
        <item x="14"/>
        <item x="27"/>
        <item x="0"/>
        <item x="12"/>
        <item x="13"/>
        <item x="15"/>
        <item x="16"/>
        <item x="17"/>
        <item x="25"/>
        <item x="23"/>
        <item x="20"/>
        <item x="31"/>
        <item x="28"/>
        <item x="32"/>
        <item x="36"/>
        <item x="53"/>
        <item x="35"/>
        <item x="34"/>
        <item x="40"/>
        <item x="41"/>
        <item x="46"/>
        <item x="42"/>
        <item x="47"/>
        <item x="50"/>
        <item x="54"/>
        <item x="51"/>
        <item x="43"/>
        <item x="49"/>
        <item x="44"/>
        <item x="48"/>
        <item x="52"/>
        <item x="56"/>
        <item x="3"/>
        <item x="24"/>
        <item x="29"/>
        <item x="45"/>
        <item x="38"/>
        <item x="39"/>
        <item x="22"/>
        <item x="37"/>
        <item x="33"/>
        <item h="1" x="55"/>
        <item t="default"/>
      </items>
    </pivotField>
    <pivotField axis="axisRow" dataField="1" compact="0" outline="0" showAll="0">
      <items count="9">
        <item x="4"/>
        <item x="0"/>
        <item x="2"/>
        <item x="3"/>
        <item x="5"/>
        <item x="7"/>
        <item x="1"/>
        <item h="1" x="6"/>
        <item t="default"/>
      </items>
    </pivotField>
    <pivotField compact="0" outline="0" showAll="0">
      <items count="20">
        <item x="11"/>
        <item x="3"/>
        <item x="9"/>
        <item x="1"/>
        <item x="16"/>
        <item x="8"/>
        <item x="4"/>
        <item x="10"/>
        <item x="0"/>
        <item x="17"/>
        <item x="7"/>
        <item x="15"/>
        <item x="6"/>
        <item x="13"/>
        <item x="14"/>
        <item x="12"/>
        <item x="2"/>
        <item x="5"/>
        <item h="1" x="18"/>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8">
    <i>
      <x/>
    </i>
    <i>
      <x v="1"/>
    </i>
    <i>
      <x v="2"/>
    </i>
    <i>
      <x v="3"/>
    </i>
    <i>
      <x v="4"/>
    </i>
    <i>
      <x v="5"/>
    </i>
    <i>
      <x v="6"/>
    </i>
    <i t="grand">
      <x/>
    </i>
  </rowItems>
  <colItems count="1">
    <i/>
  </colItems>
  <dataFields count="1">
    <dataField name="Cuenta de MODALIDAD" fld="2" subtotal="count" baseField="0" baseItem="0"/>
  </dataFields>
  <formats count="15">
    <format dxfId="22">
      <pivotArea type="all" dataOnly="0" outline="0" fieldPosition="0"/>
    </format>
    <format dxfId="21">
      <pivotArea outline="0" collapsedLevelsAreSubtotals="1" fieldPosition="0"/>
    </format>
    <format dxfId="20">
      <pivotArea field="3" type="button" dataOnly="0" labelOnly="1" outline="0"/>
    </format>
    <format dxfId="19">
      <pivotArea dataOnly="0" labelOnly="1" grandRow="1" outline="0" fieldPosition="0"/>
    </format>
    <format dxfId="18">
      <pivotArea dataOnly="0" labelOnly="1" outline="0" axis="axisValues" fieldPosition="0"/>
    </format>
    <format dxfId="17">
      <pivotArea type="all" dataOnly="0" outline="0" fieldPosition="0"/>
    </format>
    <format dxfId="16">
      <pivotArea outline="0" collapsedLevelsAreSubtotals="1" fieldPosition="0"/>
    </format>
    <format dxfId="15">
      <pivotArea field="3" type="button" dataOnly="0" labelOnly="1" outline="0"/>
    </format>
    <format dxfId="14">
      <pivotArea dataOnly="0" labelOnly="1" grandRow="1" outline="0" fieldPosition="0"/>
    </format>
    <format dxfId="13">
      <pivotArea dataOnly="0" labelOnly="1" outline="0" axis="axisValues" fieldPosition="0"/>
    </format>
    <format dxfId="12">
      <pivotArea type="all" dataOnly="0" outline="0" fieldPosition="0"/>
    </format>
    <format dxfId="11">
      <pivotArea outline="0" collapsedLevelsAreSubtotals="1" fieldPosition="0"/>
    </format>
    <format dxfId="10">
      <pivotArea field="3" type="button" dataOnly="0" labelOnly="1" outline="0"/>
    </format>
    <format dxfId="9">
      <pivotArea dataOnly="0" labelOnly="1" grandRow="1" outline="0" fieldPosition="0"/>
    </format>
    <format dxfId="8">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Q192" dT="2024-08-21T19:18:14.80" personId="{628DB445-80B1-4B66-A4B0-A81AC36AF4C5}" id="{410A5693-CEFF-4382-9D67-F4D2BA9CD373}">
    <text>TERMIANCION ANTICIPADA</text>
  </threadedComment>
  <threadedComment ref="AB288" dT="2024-08-10T01:33:46.31" personId="{628DB445-80B1-4B66-A4B0-A81AC36AF4C5}" id="{4F7209D3-E409-4397-8F44-A85921CE2FC1}">
    <text>NO HAY APROBACION DE POLIZA CARGADA EN SECOP</text>
  </threadedComment>
  <threadedComment ref="AB293" dT="2024-08-11T15:22:17.15" personId="{628DB445-80B1-4B66-A4B0-A81AC36AF4C5}" id="{11A260EC-7FFD-441B-91B5-A84A337A5785}">
    <text>NO CARGARON APROBACION DE POLIZA</text>
  </threadedComment>
  <threadedComment ref="AA301" dT="2024-08-11T16:45:53.23" personId="{628DB445-80B1-4B66-A4B0-A81AC36AF4C5}" id="{6976FE17-6F3D-476E-9EB3-5E920FF88DE7}">
    <text>POLIZA NO CARGADA</text>
  </threadedComment>
  <threadedComment ref="AA305" dT="2024-08-11T23:45:21.24" personId="{628DB445-80B1-4B66-A4B0-A81AC36AF4C5}" id="{127817B5-6494-41E0-82B3-D1E8824B0B1E}">
    <text>NO HAY POLIZA CARGADA</text>
  </threadedComment>
  <threadedComment ref="AA315" dT="2024-08-12T01:45:05.00" personId="{628DB445-80B1-4B66-A4B0-A81AC36AF4C5}" id="{932025C8-31A8-4625-BCDC-C9D8519DEF81}">
    <text>No hay poliza cargada</text>
  </threadedComment>
  <threadedComment ref="AB320" dT="2024-08-13T14:17:40.75" personId="{628DB445-80B1-4B66-A4B0-A81AC36AF4C5}" id="{1D41AEAD-8B48-41A3-9687-AAAC8FC77AA1}">
    <text>No hay aprobacion de polizas</text>
  </threadedComment>
  <threadedComment ref="AB321" dT="2024-08-12T02:44:20.14" personId="{628DB445-80B1-4B66-A4B0-A81AC36AF4C5}" id="{0DD3264A-D913-42D4-A5A2-60478CFCCC05}">
    <text>NO HAY APORBACION DE POLIZA CARGADA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31281526&amp;isFromPublicArea=True&amp;isModal=False" TargetMode="External"/><Relationship Id="rId21" Type="http://schemas.openxmlformats.org/officeDocument/2006/relationships/hyperlink" Target="https://community.secop.gov.co/Public/Tendering/ContractNoticePhases/View?PPI=CO1.PPI.29562761&amp;isFromPublicArea=True&amp;isModal=False" TargetMode="External"/><Relationship Id="rId63" Type="http://schemas.openxmlformats.org/officeDocument/2006/relationships/hyperlink" Target="https://community.secop.gov.co/Public/Tendering/ContractNoticePhases/View?PPI=CO1.PPI.32345406&amp;isFromPublicArea=True&amp;isModal=False" TargetMode="External"/><Relationship Id="rId159" Type="http://schemas.openxmlformats.org/officeDocument/2006/relationships/hyperlink" Target="https://community.secop.gov.co/Public/Tendering/ContractNoticePhases/View?PPI=CO1.PPI.29889651&amp;isFromPublicArea=True&amp;isModal=False" TargetMode="External"/><Relationship Id="rId170" Type="http://schemas.openxmlformats.org/officeDocument/2006/relationships/hyperlink" Target="https://community.secop.gov.co/Public/Tendering/ContractNoticePhases/View?PPI=CO1.PPI.32813354&amp;isFromPublicArea=True&amp;isModal=False" TargetMode="External"/><Relationship Id="rId226" Type="http://schemas.openxmlformats.org/officeDocument/2006/relationships/hyperlink" Target="https://community.secop.gov.co/Public/Tendering/ContractNoticePhases/View?PPI=CO1.PPI.33932749&amp;isFromPublicArea=True&amp;isModal=False" TargetMode="External"/><Relationship Id="rId268" Type="http://schemas.openxmlformats.org/officeDocument/2006/relationships/hyperlink" Target="https://community.secop.gov.co/Public/Tendering/ContractNoticePhases/View?PPI=CO1.PPI.34284235&amp;isFromPublicArea=True&amp;isModal=False" TargetMode="External"/><Relationship Id="rId32" Type="http://schemas.openxmlformats.org/officeDocument/2006/relationships/hyperlink" Target="https://community.secop.gov.co/Public/Tendering/ContractNoticePhases/View?PPI=CO1.PPI.31814076&amp;isFromPublicArea=True&amp;isModal=False" TargetMode="External"/><Relationship Id="rId74" Type="http://schemas.openxmlformats.org/officeDocument/2006/relationships/hyperlink" Target="https://community.secop.gov.co/Public/Tendering/ContractNoticePhases/View?PPI=CO1.PPI.31755502&amp;isFromPublicArea=True&amp;isModal=False" TargetMode="External"/><Relationship Id="rId128" Type="http://schemas.openxmlformats.org/officeDocument/2006/relationships/hyperlink" Target="https://community.secop.gov.co/Public/Tendering/ContractNoticePhases/View?PPI=CO1.PPI.31281920&amp;isFromPublicArea=True&amp;isModal=False" TargetMode="External"/><Relationship Id="rId5" Type="http://schemas.openxmlformats.org/officeDocument/2006/relationships/hyperlink" Target="https://community.secop.gov.co/Public/Tendering/ContractNoticePhases/View?PPI=CO1.PPI.29256901&amp;isFromPublicArea=True&amp;isModal=False" TargetMode="External"/><Relationship Id="rId181" Type="http://schemas.openxmlformats.org/officeDocument/2006/relationships/hyperlink" Target="https://community.secop.gov.co/Public/Tendering/ContractNoticePhases/View?PPI=CO1.PPI.33552680&amp;isFromPublicArea=True&amp;isModal=False" TargetMode="External"/><Relationship Id="rId237" Type="http://schemas.openxmlformats.org/officeDocument/2006/relationships/hyperlink" Target="https://community.secop.gov.co/Public/Tendering/ContractNoticePhases/View?PPI=CO1.PPI.30888580&amp;isFromPublicArea=True&amp;isModal=False" TargetMode="External"/><Relationship Id="rId279" Type="http://schemas.openxmlformats.org/officeDocument/2006/relationships/hyperlink" Target="https://community.secop.gov.co/Public/Tendering/ContractNoticePhases/View?PPI=CO1.PPI.34423800&amp;isFromPublicArea=True&amp;isModal=False" TargetMode="External"/><Relationship Id="rId43" Type="http://schemas.openxmlformats.org/officeDocument/2006/relationships/hyperlink" Target="https://community.secop.gov.co/Public/Tendering/ContractNoticePhases/View?PPI=CO1.PPI.31818887&amp;isFromPublicArea=True&amp;isModal=False" TargetMode="External"/><Relationship Id="rId139" Type="http://schemas.openxmlformats.org/officeDocument/2006/relationships/hyperlink" Target="https://community.secop.gov.co/Public/Tendering/ContractNoticePhases/View?PPI=CO1.PPI.31442301&amp;isFromPublicArea=True&amp;isModal=False" TargetMode="External"/><Relationship Id="rId290" Type="http://schemas.openxmlformats.org/officeDocument/2006/relationships/hyperlink" Target="https://community.secop.gov.co/Public/Tendering/ContractNoticePhases/View?PPI=CO1.PPI.34558074&amp;isFromPublicArea=True&amp;isModal=False" TargetMode="External"/><Relationship Id="rId85" Type="http://schemas.openxmlformats.org/officeDocument/2006/relationships/hyperlink" Target="https://community.secop.gov.co/Public/Tendering/ContractNoticePhases/View?PPI=CO1.PPI.32680089&amp;isFromPublicArea=True&amp;isModal=False" TargetMode="External"/><Relationship Id="rId150" Type="http://schemas.openxmlformats.org/officeDocument/2006/relationships/hyperlink" Target="https://community.secop.gov.co/Public/Tendering/ContractNoticePhases/View?PPI=CO1.PPI.31626117&amp;isFromPublicArea=True&amp;isModal=False" TargetMode="External"/><Relationship Id="rId192" Type="http://schemas.openxmlformats.org/officeDocument/2006/relationships/hyperlink" Target="https://community.secop.gov.co/Public/Tendering/ContractNoticePhases/View?PPI=CO1.PPI.33798096&amp;isFromPublicArea=True&amp;isModal=False" TargetMode="External"/><Relationship Id="rId206" Type="http://schemas.openxmlformats.org/officeDocument/2006/relationships/hyperlink" Target="https://community.secop.gov.co/Public/Tendering/ContractNoticePhases/View?PPI=CO1.PPI.33207182&amp;isFromPublicArea=True&amp;isModal=False" TargetMode="External"/><Relationship Id="rId248" Type="http://schemas.openxmlformats.org/officeDocument/2006/relationships/hyperlink" Target="https://community.secop.gov.co/Public/Tendering/ContractNoticePhases/View?PPI=CO1.PPI.31059977&amp;isFromPublicArea=True&amp;isModal=False" TargetMode="External"/><Relationship Id="rId12" Type="http://schemas.openxmlformats.org/officeDocument/2006/relationships/hyperlink" Target="https://community.secop.gov.co/Public/Tendering/ContractNoticePhases/View?PPI=CO1.PPI.29211688&amp;isFromPublicArea=True&amp;isModal=False" TargetMode="External"/><Relationship Id="rId108" Type="http://schemas.openxmlformats.org/officeDocument/2006/relationships/hyperlink" Target="https://community.secop.gov.co/Public/Tendering/ContractNoticePhases/View?PPI=CO1.PPI.31147412&amp;isFromPublicArea=True&amp;isModal=False" TargetMode="External"/><Relationship Id="rId54" Type="http://schemas.openxmlformats.org/officeDocument/2006/relationships/hyperlink" Target="https://community.secop.gov.co/Public/Tendering/ContractNoticePhases/View?PPI=CO1.PPI.32247466&amp;isFromPublicArea=True&amp;isModal=False" TargetMode="External"/><Relationship Id="rId75" Type="http://schemas.openxmlformats.org/officeDocument/2006/relationships/hyperlink" Target="https://community.secop.gov.co/Public/Tendering/ContractNoticePhases/View?PPI=CO1.PPI.32405061&amp;isFromPublicArea=True&amp;isModal=False" TargetMode="External"/><Relationship Id="rId96" Type="http://schemas.openxmlformats.org/officeDocument/2006/relationships/hyperlink" Target="https://community.secop.gov.co/Public/Tendering/ContractNoticePhases/View?PPI=CO1.PPI.31623963&amp;isFromPublicArea=True&amp;isModal=False" TargetMode="External"/><Relationship Id="rId140" Type="http://schemas.openxmlformats.org/officeDocument/2006/relationships/hyperlink" Target="https://community.secop.gov.co/Public/Tendering/ContractNoticePhases/View?PPI=CO1.PPI.31442055&amp;isFromPublicArea=True&amp;isModal=False" TargetMode="External"/><Relationship Id="rId161" Type="http://schemas.openxmlformats.org/officeDocument/2006/relationships/hyperlink" Target="https://community.secop.gov.co/Public/Tendering/ContractNoticePhases/View?PPI=CO1.PPI.31349348&amp;isFromPublicArea=True&amp;isModal=False" TargetMode="External"/><Relationship Id="rId182" Type="http://schemas.openxmlformats.org/officeDocument/2006/relationships/hyperlink" Target="https://community.secop.gov.co/Public/Tendering/ContractNoticePhases/View?PPI=CO1.PPI.33547227&amp;isFromPublicArea=True&amp;isModal=False" TargetMode="External"/><Relationship Id="rId217" Type="http://schemas.openxmlformats.org/officeDocument/2006/relationships/hyperlink" Target="https://community.secop.gov.co/Public/Tendering/ContractNoticePhases/View?PPI=CO1.PPI.29656325&amp;isFromPublicArea=True&amp;isModal=False" TargetMode="External"/><Relationship Id="rId6" Type="http://schemas.openxmlformats.org/officeDocument/2006/relationships/hyperlink" Target="https://community.secop.gov.co/Public/Tendering/ContractNoticePhases/View?PPI=CO1.PPI.29258266&amp;isFromPublicArea=True&amp;isModal=False" TargetMode="External"/><Relationship Id="rId238" Type="http://schemas.openxmlformats.org/officeDocument/2006/relationships/hyperlink" Target="https://community.secop.gov.co/Public/Tendering/ContractNoticePhases/View?PPI=CO1.PPI.30253409&amp;isFromPublicArea=True&amp;isModal=False" TargetMode="External"/><Relationship Id="rId259" Type="http://schemas.openxmlformats.org/officeDocument/2006/relationships/hyperlink" Target="https://www.colombiacompra.gov.co/tienda-virtual-del-estado-colombiano/ordenes-compra/132854" TargetMode="External"/><Relationship Id="rId23" Type="http://schemas.openxmlformats.org/officeDocument/2006/relationships/hyperlink" Target="https://community.secop.gov.co/Public/Tendering/ContractNoticePhases/View?PPI=CO1.PPI.29579995&amp;isFromPublicArea=True&amp;isModal=False" TargetMode="External"/><Relationship Id="rId119" Type="http://schemas.openxmlformats.org/officeDocument/2006/relationships/hyperlink" Target="https://community.secop.gov.co/Public/Tendering/ContractNoticePhases/View?PPI=CO1.PPI.31318851&amp;isFromPublicArea=True&amp;isModal=False" TargetMode="External"/><Relationship Id="rId270" Type="http://schemas.openxmlformats.org/officeDocument/2006/relationships/hyperlink" Target="https://community.secop.gov.co/Public/Tendering/ContractNoticePhases/View?PPI=CO1.PPI.34272994&amp;isFromPublicArea=True&amp;isModal=False" TargetMode="External"/><Relationship Id="rId291" Type="http://schemas.openxmlformats.org/officeDocument/2006/relationships/hyperlink" Target="https://community.secop.gov.co/Public/Tendering/ContractNoticePhases/View?PPI=CO1.PPI.34593565&amp;isFromPublicArea=True&amp;isModal=False" TargetMode="External"/><Relationship Id="rId44" Type="http://schemas.openxmlformats.org/officeDocument/2006/relationships/hyperlink" Target="https://community.secop.gov.co/Public/Tendering/ContractNoticePhases/View?PPI=CO1.PPI.31718929&amp;isFromPublicArea=True&amp;isModal=False" TargetMode="External"/><Relationship Id="rId65" Type="http://schemas.openxmlformats.org/officeDocument/2006/relationships/hyperlink" Target="https://community.secop.gov.co/Public/Tendering/ContractNoticePhases/View?PPI=CO1.PPI.32307019&amp;isFromPublicArea=True&amp;isModal=False" TargetMode="External"/><Relationship Id="rId86" Type="http://schemas.openxmlformats.org/officeDocument/2006/relationships/hyperlink" Target="https://community.secop.gov.co/Public/Tendering/ContractNoticePhases/View?PPI=CO1.PPI.32559973&amp;isFromPublicArea=True&amp;isModal=False" TargetMode="External"/><Relationship Id="rId130" Type="http://schemas.openxmlformats.org/officeDocument/2006/relationships/hyperlink" Target="https://community.secop.gov.co/Public/Tendering/ContractNoticePhases/View?PPI=CO1.PPI.31346065&amp;isFromPublicArea=True&amp;isModal=False" TargetMode="External"/><Relationship Id="rId151" Type="http://schemas.openxmlformats.org/officeDocument/2006/relationships/hyperlink" Target="https://community.secop.gov.co/Public/Tendering/ContractNoticePhases/View?PPI=CO1.PPI.31626507&amp;isFromPublicArea=True&amp;isModal=False" TargetMode="External"/><Relationship Id="rId172" Type="http://schemas.openxmlformats.org/officeDocument/2006/relationships/hyperlink" Target="https://community.secop.gov.co/Public/Tendering/ContractNoticePhases/View?PPI=CO1.PPI.32917572&amp;isFromPublicArea=True&amp;isModal=False" TargetMode="External"/><Relationship Id="rId193" Type="http://schemas.openxmlformats.org/officeDocument/2006/relationships/hyperlink" Target="https://community.secop.gov.co/Public/Tendering/ContractNoticePhases/View?PPI=CO1.PPI.32851924&amp;isFromPublicArea=True&amp;isModal=False" TargetMode="External"/><Relationship Id="rId207" Type="http://schemas.openxmlformats.org/officeDocument/2006/relationships/hyperlink" Target="https://community.secop.gov.co/Public/Tendering/ContractNoticePhases/View?PPI=CO1.PPI.33192150&amp;isFromPublicArea=True&amp;isModal=False" TargetMode="External"/><Relationship Id="rId228" Type="http://schemas.openxmlformats.org/officeDocument/2006/relationships/hyperlink" Target="https://community.secop.gov.co/Public/Tendering/ContractNoticePhases/View?PPI=CO1.PPI.33678980&amp;isFromPublicArea=True&amp;isModal=False" TargetMode="External"/><Relationship Id="rId249" Type="http://schemas.openxmlformats.org/officeDocument/2006/relationships/hyperlink" Target="https://community.secop.gov.co/Public/Tendering/ContractNoticePhases/View?PPI=CO1.PPI.34085552&amp;isFromPublicArea=True&amp;isModal=False" TargetMode="External"/><Relationship Id="rId13" Type="http://schemas.openxmlformats.org/officeDocument/2006/relationships/hyperlink" Target="https://community.secop.gov.co/Public/Tendering/ContractNoticePhases/View?PPI=CO1.PPI.29211366&amp;isFromPublicArea=True&amp;isModal=False" TargetMode="External"/><Relationship Id="rId109" Type="http://schemas.openxmlformats.org/officeDocument/2006/relationships/hyperlink" Target="https://community.secop.gov.co/Public/Tendering/ContractNoticePhases/View?PPI=CO1.PPI.31152112&amp;isFromPublicArea=True&amp;isModal=False" TargetMode="External"/><Relationship Id="rId260" Type="http://schemas.openxmlformats.org/officeDocument/2006/relationships/hyperlink" Target="https://community.secop.gov.co/Public/Tendering/ContractNoticePhases/View?PPI=CO1.PPI.34153710&amp;isFromPublicArea=True&amp;isModal=False" TargetMode="External"/><Relationship Id="rId281" Type="http://schemas.openxmlformats.org/officeDocument/2006/relationships/hyperlink" Target="https://community.secop.gov.co/Public/Tendering/ContractNoticePhases/View?PPI=CO1.PPI.34431618&amp;isFromPublicArea=True&amp;isModal=False" TargetMode="External"/><Relationship Id="rId34" Type="http://schemas.openxmlformats.org/officeDocument/2006/relationships/hyperlink" Target="https://community.secop.gov.co/Public/Tendering/ContractNoticePhases/View?PPI=CO1.PPI.31813965&amp;isFromPublicArea=True&amp;isModal=False" TargetMode="External"/><Relationship Id="rId55" Type="http://schemas.openxmlformats.org/officeDocument/2006/relationships/hyperlink" Target="https://community.secop.gov.co/Public/Tendering/ContractNoticePhases/View?PPI=CO1.PPI.32018596&amp;isFromPublicArea=True&amp;isModal=False" TargetMode="External"/><Relationship Id="rId76" Type="http://schemas.openxmlformats.org/officeDocument/2006/relationships/hyperlink" Target="https://community.secop.gov.co/Public/Tendering/ContractNoticePhases/View?PPI=CO1.PPI.32402718&amp;isFromPublicArea=True&amp;isModal=False" TargetMode="External"/><Relationship Id="rId97" Type="http://schemas.openxmlformats.org/officeDocument/2006/relationships/hyperlink" Target="https://community.secop.gov.co/Public/Tendering/ContractNoticePhases/View?PPI=CO1.PPI.31624551&amp;isFromPublicArea=True&amp;isModal=False" TargetMode="External"/><Relationship Id="rId120" Type="http://schemas.openxmlformats.org/officeDocument/2006/relationships/hyperlink" Target="https://community.secop.gov.co/Public/Tendering/ContractNoticePhases/View?PPI=CO1.PPI.31281365&amp;isFromPublicArea=True&amp;isModal=False" TargetMode="External"/><Relationship Id="rId141" Type="http://schemas.openxmlformats.org/officeDocument/2006/relationships/hyperlink" Target="https://community.secop.gov.co/Public/Tendering/ContractNoticePhases/View?PPI=CO1.PPI.31338178&amp;isFromPublicArea=True&amp;isModal=False" TargetMode="External"/><Relationship Id="rId7" Type="http://schemas.openxmlformats.org/officeDocument/2006/relationships/hyperlink" Target="https://community.secop.gov.co/Public/Tendering/ContractNoticePhases/View?PPI=CO1.PPI.29254973&amp;isFromPublicArea=True&amp;isModal=False" TargetMode="External"/><Relationship Id="rId162" Type="http://schemas.openxmlformats.org/officeDocument/2006/relationships/hyperlink" Target="https://community.secop.gov.co/Public/Tendering/ContractNoticePhases/View?PPI=CO1.PPI.29413871&amp;isFromPublicArea=True&amp;isModal=False" TargetMode="External"/><Relationship Id="rId183" Type="http://schemas.openxmlformats.org/officeDocument/2006/relationships/hyperlink" Target="https://community.secop.gov.co/Public/Tendering/ContractNoticePhases/View?PPI=CO1.PPI.33547511&amp;isFromPublicArea=True&amp;isModal=False" TargetMode="External"/><Relationship Id="rId218" Type="http://schemas.openxmlformats.org/officeDocument/2006/relationships/hyperlink" Target="https://community.secop.gov.co/Public/Tendering/ContractNoticePhases/View?PPI=CO1.PPI.29778513&amp;isFromPublicArea=True&amp;isModal=False" TargetMode="External"/><Relationship Id="rId239" Type="http://schemas.openxmlformats.org/officeDocument/2006/relationships/hyperlink" Target="https://community.secop.gov.co/Public/Tendering/ContractNoticePhases/View?PPI=CO1.PPI.31066840&amp;isFromPublicArea=True&amp;isModal=False" TargetMode="External"/><Relationship Id="rId250" Type="http://schemas.openxmlformats.org/officeDocument/2006/relationships/hyperlink" Target="https://community.secop.gov.co/Public/Tendering/ContractNoticePhases/View?PPI=CO1.PPI.34100255&amp;isFromPublicArea=True&amp;isModal=False" TargetMode="External"/><Relationship Id="rId271" Type="http://schemas.openxmlformats.org/officeDocument/2006/relationships/hyperlink" Target="https://community.secop.gov.co/Public/Tendering/ContractNoticePhases/View?PPI=CO1.PPI.34299406&amp;isFromPublicArea=True&amp;isModal=False" TargetMode="External"/><Relationship Id="rId292" Type="http://schemas.openxmlformats.org/officeDocument/2006/relationships/hyperlink" Target="https://community.secop.gov.co/Public/Tendering/ContractNoticePhases/View?PPI=CO1.PPI.34592789&amp;isFromPublicArea=True&amp;isModal=False" TargetMode="External"/><Relationship Id="rId24" Type="http://schemas.openxmlformats.org/officeDocument/2006/relationships/hyperlink" Target="https://community.secop.gov.co/Public/Tendering/ContractNoticePhases/View?PPI=CO1.PPI.29386286&amp;isFromPublicArea=True&amp;isModal=False" TargetMode="External"/><Relationship Id="rId45" Type="http://schemas.openxmlformats.org/officeDocument/2006/relationships/hyperlink" Target="https://community.secop.gov.co/Public/Tendering/ContractNoticePhases/View?PPI=CO1.PPI.31768664&amp;isFromPublicArea=True&amp;isModal=False" TargetMode="External"/><Relationship Id="rId66" Type="http://schemas.openxmlformats.org/officeDocument/2006/relationships/hyperlink" Target="https://community.secop.gov.co/Public/Tendering/ContractNoticePhases/View?PPI=CO1.PPI.32248179&amp;isFromPublicArea=True&amp;isModal=False" TargetMode="External"/><Relationship Id="rId87" Type="http://schemas.openxmlformats.org/officeDocument/2006/relationships/hyperlink" Target="https://community.secop.gov.co/Public/Tendering/ContractNoticePhases/View?PPI=CO1.PPI.32269090&amp;isFromPublicArea=True&amp;isModal=False" TargetMode="External"/><Relationship Id="rId110" Type="http://schemas.openxmlformats.org/officeDocument/2006/relationships/hyperlink" Target="https://community.secop.gov.co/Public/Tendering/ContractNoticePhases/View?PPI=CO1.PPI.31178956&amp;isFromPublicArea=True&amp;isModal=False" TargetMode="External"/><Relationship Id="rId131" Type="http://schemas.openxmlformats.org/officeDocument/2006/relationships/hyperlink" Target="https://community.secop.gov.co/Public/Tendering/ContractNoticePhases/View?PPI=CO1.PPI.31403114&amp;isFromPublicArea=True&amp;isModal=False" TargetMode="External"/><Relationship Id="rId152" Type="http://schemas.openxmlformats.org/officeDocument/2006/relationships/hyperlink" Target="https://community.secop.gov.co/Public/Tendering/ContractNoticePhases/View?PPI=CO1.PPI.31397501&amp;isFromPublicArea=True&amp;isModal=False" TargetMode="External"/><Relationship Id="rId173" Type="http://schemas.openxmlformats.org/officeDocument/2006/relationships/hyperlink" Target="https://community.secop.gov.co/Public/Tendering/ContractNoticePhases/View?PPI=CO1.PPI.32935701&amp;isFromPublicArea=True&amp;isModal=False" TargetMode="External"/><Relationship Id="rId194" Type="http://schemas.openxmlformats.org/officeDocument/2006/relationships/hyperlink" Target="https://community.secop.gov.co/Public/Tendering/ContractNoticePhases/View?PPI=CO1.PPI.33020693&amp;isFromPublicArea=True&amp;isModal=False" TargetMode="External"/><Relationship Id="rId208" Type="http://schemas.openxmlformats.org/officeDocument/2006/relationships/hyperlink" Target="https://community.secop.gov.co/Public/Tendering/ContractNoticePhases/View?PPI=CO1.PPI.33295311&amp;isFromPublicArea=True&amp;isModal=False" TargetMode="External"/><Relationship Id="rId229" Type="http://schemas.openxmlformats.org/officeDocument/2006/relationships/hyperlink" Target="https://community.secop.gov.co/Public/Tendering/ContractNoticePhases/View?PPI=CO1.PPI.33937989&amp;isFromPublicArea=True&amp;isModal=False" TargetMode="External"/><Relationship Id="rId240" Type="http://schemas.openxmlformats.org/officeDocument/2006/relationships/hyperlink" Target="https://community.secop.gov.co/Public/Tendering/OpportunityDetail/Index?noticeUID=CO1.NTC.6540606&amp;isFromPublicArea=True&amp;isModal=False" TargetMode="External"/><Relationship Id="rId261" Type="http://schemas.openxmlformats.org/officeDocument/2006/relationships/hyperlink" Target="https://community.secop.gov.co/Public/Tendering/ContractNoticePhases/View?PPI=CO1.PPI.34151636&amp;isFromPublicArea=True&amp;isModal=False" TargetMode="External"/><Relationship Id="rId14" Type="http://schemas.openxmlformats.org/officeDocument/2006/relationships/hyperlink" Target="https://community.secop.gov.co/Public/Tendering/ContractNoticePhases/View?PPI=CO1.PPI.29212073&amp;isFromPublicArea=True&amp;isModal=False" TargetMode="External"/><Relationship Id="rId35" Type="http://schemas.openxmlformats.org/officeDocument/2006/relationships/hyperlink" Target="https://community.secop.gov.co/Public/Tendering/ContractNoticePhases/View?PPI=CO1.PPI.32082989&amp;isFromPublicArea=True&amp;isModal=False" TargetMode="External"/><Relationship Id="rId56" Type="http://schemas.openxmlformats.org/officeDocument/2006/relationships/hyperlink" Target="https://community.secop.gov.co/Public/Tendering/ContractNoticePhases/View?PPI=CO1.PPI.32080686&amp;isFromPublicArea=True&amp;isModal=False" TargetMode="External"/><Relationship Id="rId77" Type="http://schemas.openxmlformats.org/officeDocument/2006/relationships/hyperlink" Target="https://community.secop.gov.co/Public/Tendering/ContractNoticePhases/View?PPI=CO1.PPI.32536634&amp;isFromPublicArea=True&amp;isModal=False" TargetMode="External"/><Relationship Id="rId100" Type="http://schemas.openxmlformats.org/officeDocument/2006/relationships/hyperlink" Target="https://community.secop.gov.co/Public/Tendering/ContractNoticePhases/View?PPI=CO1.PPI.31121460&amp;isFromPublicArea=True&amp;isModal=False" TargetMode="External"/><Relationship Id="rId282" Type="http://schemas.openxmlformats.org/officeDocument/2006/relationships/hyperlink" Target="https://community.secop.gov.co/Public/Tendering/ContractNoticePhases/View?PPI=CO1.PPI.34431743&amp;isFromPublicArea=True&amp;isModal=False" TargetMode="External"/><Relationship Id="rId8" Type="http://schemas.openxmlformats.org/officeDocument/2006/relationships/hyperlink" Target="https://community.secop.gov.co/Public/Tendering/ContractNoticePhases/View?PPI=CO1.PPI.29401369&amp;isFromPublicArea=True&amp;isModal=False" TargetMode="External"/><Relationship Id="rId98" Type="http://schemas.openxmlformats.org/officeDocument/2006/relationships/hyperlink" Target="https://community.secop.gov.co/Public/Tendering/ContractNoticePhases/View?PPI=CO1.PPI.31119537&amp;isFromPublicArea=True&amp;isModal=False" TargetMode="External"/><Relationship Id="rId121" Type="http://schemas.openxmlformats.org/officeDocument/2006/relationships/hyperlink" Target="https://community.secop.gov.co/Public/Tendering/ContractNoticePhases/View?PPI=CO1.PPI.31212290&amp;isFromPublicArea=True&amp;isModal=False" TargetMode="External"/><Relationship Id="rId142" Type="http://schemas.openxmlformats.org/officeDocument/2006/relationships/hyperlink" Target="https://community.secop.gov.co/Public/Tendering/ContractNoticePhases/View?PPI=CO1.PPI.31343335&amp;isFromPublicArea=True&amp;isModal=False" TargetMode="External"/><Relationship Id="rId163" Type="http://schemas.openxmlformats.org/officeDocument/2006/relationships/hyperlink" Target="https://community.secop.gov.co/Public/Tendering/ContractNoticePhases/View?PPI=CO1.PPI.29732693&amp;isFromPublicArea=True&amp;isModal=False" TargetMode="External"/><Relationship Id="rId184" Type="http://schemas.openxmlformats.org/officeDocument/2006/relationships/hyperlink" Target="https://community.secop.gov.co/Public/Tendering/ContractNoticePhases/View?PPI=CO1.PPI.33553203&amp;isFromPublicArea=True&amp;isModal=False" TargetMode="External"/><Relationship Id="rId219" Type="http://schemas.openxmlformats.org/officeDocument/2006/relationships/hyperlink" Target="https://community.secop.gov.co/Public/Tendering/ContractNoticePhases/View?PPI=CO1.PPI.29700538&amp;isFromPublicArea=True&amp;isModal=False" TargetMode="External"/><Relationship Id="rId230" Type="http://schemas.openxmlformats.org/officeDocument/2006/relationships/hyperlink" Target="https://community.secop.gov.co/Public/Tendering/ContractNoticePhases/View?PPI=CO1.PPI.33961609&amp;isFromPublicArea=True&amp;isModal=False" TargetMode="External"/><Relationship Id="rId251" Type="http://schemas.openxmlformats.org/officeDocument/2006/relationships/hyperlink" Target="https://community.secop.gov.co/Public/Tendering/ContractNoticePhases/View?PPI=CO1.PPI.34149462&amp;isFromPublicArea=True&amp;isModal=False" TargetMode="External"/><Relationship Id="rId25" Type="http://schemas.openxmlformats.org/officeDocument/2006/relationships/hyperlink" Target="https://community.secop.gov.co/Public/Tendering/ContractNoticePhases/View?PPI=CO1.PPI.29622913&amp;isFromPublicArea=True&amp;isModal=False" TargetMode="External"/><Relationship Id="rId46" Type="http://schemas.openxmlformats.org/officeDocument/2006/relationships/hyperlink" Target="https://community.secop.gov.co/Public/Tendering/ContractNoticePhases/View?PPI=CO1.PPI.31808861&amp;isFromPublicArea=True&amp;isModal=False" TargetMode="External"/><Relationship Id="rId67" Type="http://schemas.openxmlformats.org/officeDocument/2006/relationships/hyperlink" Target="https://community.secop.gov.co/Public/Tendering/ContractNoticePhases/View?PPI=CO1.PPI.32403510&amp;isFromPublicArea=True&amp;isModal=False" TargetMode="External"/><Relationship Id="rId272" Type="http://schemas.openxmlformats.org/officeDocument/2006/relationships/hyperlink" Target="https://community.secop.gov.co/Public/Tendering/ContractNoticePhases/View?PPI=CO1.PPI.34320759&amp;isFromPublicArea=True&amp;isModal=False" TargetMode="External"/><Relationship Id="rId293" Type="http://schemas.openxmlformats.org/officeDocument/2006/relationships/hyperlink" Target="https://community.secop.gov.co/Public/Tendering/ContractNoticePhases/View?PPI=CO1.PPI.34616377&amp;isFromPublicArea=True&amp;isModal=False" TargetMode="External"/><Relationship Id="rId88" Type="http://schemas.openxmlformats.org/officeDocument/2006/relationships/hyperlink" Target="https://community.secop.gov.co/Public/Tendering/ContractNoticePhases/View?PPI=CO1.PPI.31613168&amp;isFromPublicArea=True&amp;isModal=False" TargetMode="External"/><Relationship Id="rId111" Type="http://schemas.openxmlformats.org/officeDocument/2006/relationships/hyperlink" Target="https://community.secop.gov.co/Public/Tendering/ContractNoticePhases/View?PPI=CO1.PPI.31281220&amp;isFromPublicArea=True&amp;isModal=False" TargetMode="External"/><Relationship Id="rId132" Type="http://schemas.openxmlformats.org/officeDocument/2006/relationships/hyperlink" Target="https://community.secop.gov.co/Public/Tendering/ContractNoticePhases/View?PPI=CO1.PPI.31441968&amp;isFromPublicArea=True&amp;isModal=False" TargetMode="External"/><Relationship Id="rId153" Type="http://schemas.openxmlformats.org/officeDocument/2006/relationships/hyperlink" Target="https://community.secop.gov.co/Public/Tendering/ContractNoticePhases/View?PPI=CO1.PPI.31661387&amp;isFromPublicArea=True&amp;isModal=False" TargetMode="External"/><Relationship Id="rId174" Type="http://schemas.openxmlformats.org/officeDocument/2006/relationships/hyperlink" Target="https://community.secop.gov.co/Public/Tendering/ContractNoticePhases/View?PPI=CO1.PPI.32935967&amp;isFromPublicArea=True&amp;isModal=False" TargetMode="External"/><Relationship Id="rId195" Type="http://schemas.openxmlformats.org/officeDocument/2006/relationships/hyperlink" Target="https://community.secop.gov.co/Public/Tendering/ContractNoticePhases/View?PPI=CO1.PPI.32996422&amp;isFromPublicArea=True&amp;isModal=False" TargetMode="External"/><Relationship Id="rId209" Type="http://schemas.openxmlformats.org/officeDocument/2006/relationships/hyperlink" Target="https://community.secop.gov.co/Public/Tendering/ContractNoticePhases/View?PPI=CO1.PPI.33295187&amp;isFromPublicArea=True&amp;isModal=False" TargetMode="External"/><Relationship Id="rId220" Type="http://schemas.openxmlformats.org/officeDocument/2006/relationships/hyperlink" Target="https://community.secop.gov.co/Public/Tendering/ContractNoticePhases/View?PPI=CO1.PPI.29832956&amp;isFromPublicArea=True&amp;isModal=False" TargetMode="External"/><Relationship Id="rId241" Type="http://schemas.openxmlformats.org/officeDocument/2006/relationships/hyperlink" Target="https://community.secop.gov.co/Public/Tendering/ContractNoticePhases/View?PPI=CO1.PPI.30238983&amp;isFromPublicArea=True&amp;isModal=False" TargetMode="External"/><Relationship Id="rId15" Type="http://schemas.openxmlformats.org/officeDocument/2006/relationships/hyperlink" Target="https://community.secop.gov.co/Public/Tendering/ContractNoticePhases/View?PPI=CO1.PPI.29316629&amp;isFromPublicArea=True&amp;isModal=False" TargetMode="External"/><Relationship Id="rId36" Type="http://schemas.openxmlformats.org/officeDocument/2006/relationships/hyperlink" Target="https://community.secop.gov.co/Public/Tendering/ContractNoticePhases/View?PPI=CO1.PPI.31699888&amp;isFromPublicArea=True&amp;isModal=False" TargetMode="External"/><Relationship Id="rId57" Type="http://schemas.openxmlformats.org/officeDocument/2006/relationships/hyperlink" Target="https://community.secop.gov.co/Public/Tendering/ContractNoticePhases/View?PPI=CO1.PPI.32063173&amp;isFromPublicArea=True&amp;isModal=False" TargetMode="External"/><Relationship Id="rId262" Type="http://schemas.openxmlformats.org/officeDocument/2006/relationships/hyperlink" Target="https://community.secop.gov.co/Public/Tendering/ContractNoticePhases/View?PPI=CO1.PPI.34231809&amp;isFromPublicArea=True&amp;isModal=False" TargetMode="External"/><Relationship Id="rId283" Type="http://schemas.openxmlformats.org/officeDocument/2006/relationships/hyperlink" Target="https://community.secop.gov.co/Public/Tendering/ContractNoticePhases/View?PPI=CO1.PPI.34462904&amp;isFromPublicArea=True&amp;isModal=False" TargetMode="External"/><Relationship Id="rId78" Type="http://schemas.openxmlformats.org/officeDocument/2006/relationships/hyperlink" Target="https://community.secop.gov.co/Public/Tendering/ContractNoticePhases/View?PPI=CO1.PPI.32471862&amp;isFromPublicArea=True&amp;isModal=False" TargetMode="External"/><Relationship Id="rId99" Type="http://schemas.openxmlformats.org/officeDocument/2006/relationships/hyperlink" Target="https://community.secop.gov.co/Public/Tendering/ContractNoticePhases/View?PPI=CO1.PPI.31121243&amp;isFromPublicArea=True&amp;isModal=False" TargetMode="External"/><Relationship Id="rId101" Type="http://schemas.openxmlformats.org/officeDocument/2006/relationships/hyperlink" Target="https://community.secop.gov.co/Public/Tendering/ContractNoticePhases/View?PPI=CO1.PPI.31121438&amp;isFromPublicArea=True&amp;isModal=False" TargetMode="External"/><Relationship Id="rId122" Type="http://schemas.openxmlformats.org/officeDocument/2006/relationships/hyperlink" Target="https://community.secop.gov.co/Public/Tendering/ContractNoticePhases/View?PPI=CO1.PPI.31373127&amp;isFromPublicArea=True&amp;isModal=False" TargetMode="External"/><Relationship Id="rId143" Type="http://schemas.openxmlformats.org/officeDocument/2006/relationships/hyperlink" Target="https://community.secop.gov.co/Public/Tendering/ContractNoticePhases/View?PPI=CO1.PPI.31625192&amp;isFromPublicArea=True&amp;isModal=False" TargetMode="External"/><Relationship Id="rId164" Type="http://schemas.openxmlformats.org/officeDocument/2006/relationships/hyperlink" Target="https://community.secop.gov.co/Public/Tendering/ContractNoticePhases/View?PPI=CO1.PPI.31816962&amp;isFromPublicArea=True&amp;isModal=False" TargetMode="External"/><Relationship Id="rId185" Type="http://schemas.openxmlformats.org/officeDocument/2006/relationships/hyperlink" Target="https://community.secop.gov.co/Public/Tendering/ContractNoticePhases/View?PPI=CO1.PPI.33338370&amp;isFromPublicArea=True&amp;isModal=False" TargetMode="External"/><Relationship Id="rId9" Type="http://schemas.openxmlformats.org/officeDocument/2006/relationships/hyperlink" Target="https://community.secop.gov.co/Public/Tendering/ContractNoticePhases/View?PPI=CO1.PPI.29407132&amp;isFromPublicArea=True&amp;isModal=False" TargetMode="External"/><Relationship Id="rId210" Type="http://schemas.openxmlformats.org/officeDocument/2006/relationships/hyperlink" Target="https://community.secop.gov.co/Public/Tendering/ContractNoticePhases/View?PPI=CO1.PPI.33294018&amp;isFromPublicArea=True&amp;isModal=False" TargetMode="External"/><Relationship Id="rId26" Type="http://schemas.openxmlformats.org/officeDocument/2006/relationships/hyperlink" Target="https://community.secop.gov.co/Public/Tendering/ContractNoticePhases/View?PPI=CO1.PPI.30275731&amp;isFromPublicArea=True&amp;isModal=False" TargetMode="External"/><Relationship Id="rId231" Type="http://schemas.openxmlformats.org/officeDocument/2006/relationships/hyperlink" Target="https://community.secop.gov.co/Public/Tendering/ContractNoticePhases/View?PPI=CO1.PPI.33961608&amp;isFromPublicArea=True&amp;isModal=False" TargetMode="External"/><Relationship Id="rId252" Type="http://schemas.openxmlformats.org/officeDocument/2006/relationships/hyperlink" Target="https://community.secop.gov.co/Public/Tendering/ContractNoticePhases/View?PPI=CO1.PPI.34155068&amp;isFromPublicArea=True&amp;isModal=False" TargetMode="External"/><Relationship Id="rId273" Type="http://schemas.openxmlformats.org/officeDocument/2006/relationships/hyperlink" Target="https://community.secop.gov.co/Public/Tendering/ContractNoticePhases/View?PPI=CO1.PPI.34315956&amp;isFromPublicArea=True&amp;isModal=False" TargetMode="External"/><Relationship Id="rId294" Type="http://schemas.openxmlformats.org/officeDocument/2006/relationships/printerSettings" Target="../printerSettings/printerSettings1.bin"/><Relationship Id="rId47" Type="http://schemas.openxmlformats.org/officeDocument/2006/relationships/hyperlink" Target="https://community.secop.gov.co/Public/Tendering/ContractNoticePhases/View?PPI=CO1.PPI.31929194&amp;isFromPublicArea=True&amp;isModal=False" TargetMode="External"/><Relationship Id="rId68" Type="http://schemas.openxmlformats.org/officeDocument/2006/relationships/hyperlink" Target="https://community.secop.gov.co/Public/Tendering/ContractNoticePhases/View?PPI=CO1.PPI.32255697&amp;isFromPublicArea=True&amp;isModal=False" TargetMode="External"/><Relationship Id="rId89" Type="http://schemas.openxmlformats.org/officeDocument/2006/relationships/hyperlink" Target="https://community.secop.gov.co/Public/Tendering/ContractNoticePhases/View?PPI=CO1.PPI.31613313&amp;isFromPublicArea=True&amp;isModal=False" TargetMode="External"/><Relationship Id="rId112" Type="http://schemas.openxmlformats.org/officeDocument/2006/relationships/hyperlink" Target="https://community.secop.gov.co/Public/Tendering/ContractNoticePhases/View?PPI=CO1.PPI.31280674&amp;isFromPublicArea=True&amp;isModal=False" TargetMode="External"/><Relationship Id="rId133" Type="http://schemas.openxmlformats.org/officeDocument/2006/relationships/hyperlink" Target="https://community.secop.gov.co/Public/Tendering/ContractNoticePhases/View?PPI=CO1.PPI.31470273&amp;isFromPublicArea=True&amp;isModal=False" TargetMode="External"/><Relationship Id="rId154" Type="http://schemas.openxmlformats.org/officeDocument/2006/relationships/hyperlink" Target="https://community.secop.gov.co/Public/Tendering/ContractNoticePhases/View?PPI=CO1.PPI.32618353&amp;isFromPublicArea=True&amp;isModal=False" TargetMode="External"/><Relationship Id="rId175" Type="http://schemas.openxmlformats.org/officeDocument/2006/relationships/hyperlink" Target="https://community.secop.gov.co/Public/Tendering/ContractNoticePhases/View?PPI=CO1.PPI.32937369&amp;isFromPublicArea=True&amp;isModal=False" TargetMode="External"/><Relationship Id="rId196" Type="http://schemas.openxmlformats.org/officeDocument/2006/relationships/hyperlink" Target="https://community.secop.gov.co/Public/Tendering/ContractNoticePhases/View?PPI=CO1.PPI.33322837&amp;isFromPublicArea=True&amp;isModal=False" TargetMode="External"/><Relationship Id="rId200" Type="http://schemas.openxmlformats.org/officeDocument/2006/relationships/hyperlink" Target="https://community.secop.gov.co/Public/Tendering/ContractNoticePhases/View?PPI=CO1.PPI.33392679&amp;isFromPublicArea=True&amp;isModal=False" TargetMode="External"/><Relationship Id="rId16" Type="http://schemas.openxmlformats.org/officeDocument/2006/relationships/hyperlink" Target="https://community.secop.gov.co/Public/Tendering/ContractNoticePhases/View?PPI=CO1.PPI.29562721&amp;isFromPublicArea=True&amp;isModal=False" TargetMode="External"/><Relationship Id="rId221" Type="http://schemas.openxmlformats.org/officeDocument/2006/relationships/hyperlink" Target="https://community.secop.gov.co/Public/Tendering/ContractNoticePhases/View?PPI=CO1.PPI.29833528&amp;isFromPublicArea=True&amp;isModal=False" TargetMode="External"/><Relationship Id="rId242" Type="http://schemas.openxmlformats.org/officeDocument/2006/relationships/hyperlink" Target="https://community.secop.gov.co/Public/Tendering/ContractNoticePhases/View?PPI=CO1.PPI.30329208&amp;isFromPublicArea=True&amp;isModal=False" TargetMode="External"/><Relationship Id="rId263" Type="http://schemas.openxmlformats.org/officeDocument/2006/relationships/hyperlink" Target="https://community.secop.gov.co/Public/Tendering/ContractNoticePhases/View?PPI=CO1.PPI.33400181&amp;isFromPublicArea=True&amp;isModal=False" TargetMode="External"/><Relationship Id="rId284" Type="http://schemas.openxmlformats.org/officeDocument/2006/relationships/hyperlink" Target="https://community.secop.gov.co/Public/Tendering/ContractNoticePhases/View?PPI=CO1.PPI.34465239&amp;isFromPublicArea=True&amp;isModal=False" TargetMode="External"/><Relationship Id="rId37" Type="http://schemas.openxmlformats.org/officeDocument/2006/relationships/hyperlink" Target="https://community.secop.gov.co/Public/Tendering/ContractNoticePhases/View?PPI=CO1.PPI.31700744&amp;isFromPublicArea=True&amp;isModal=False" TargetMode="External"/><Relationship Id="rId58" Type="http://schemas.openxmlformats.org/officeDocument/2006/relationships/hyperlink" Target="https://community.secop.gov.co/Public/Tendering/ContractNoticePhases/View?PPI=CO1.PPI.32277266&amp;isFromPublicArea=True&amp;isModal=False" TargetMode="External"/><Relationship Id="rId79" Type="http://schemas.openxmlformats.org/officeDocument/2006/relationships/hyperlink" Target="https://community.secop.gov.co/Public/Tendering/ContractNoticePhases/View?PPI=CO1.PPI.32522415&amp;isFromPublicArea=True&amp;isModal=False" TargetMode="External"/><Relationship Id="rId102" Type="http://schemas.openxmlformats.org/officeDocument/2006/relationships/hyperlink" Target="https://community.secop.gov.co/Public/Tendering/ContractNoticePhases/View?PPI=CO1.PPI.31395796&amp;isFromPublicArea=True&amp;isModal=False" TargetMode="External"/><Relationship Id="rId123" Type="http://schemas.openxmlformats.org/officeDocument/2006/relationships/hyperlink" Target="https://community.secop.gov.co/Public/Tendering/ContractNoticePhases/View?PPI=CO1.PPI.31373181&amp;isFromPublicArea=True&amp;isModal=False" TargetMode="External"/><Relationship Id="rId144" Type="http://schemas.openxmlformats.org/officeDocument/2006/relationships/hyperlink" Target="https://community.secop.gov.co/Public/Tendering/ContractNoticePhases/View?PPI=CO1.PPI.31345063&amp;isFromPublicArea=True&amp;isModal=False" TargetMode="External"/><Relationship Id="rId90" Type="http://schemas.openxmlformats.org/officeDocument/2006/relationships/hyperlink" Target="https://community.secop.gov.co/Public/Tendering/ContractNoticePhases/View?PPI=CO1.PPI.31161026&amp;isFromPublicArea=True&amp;isModal=False" TargetMode="External"/><Relationship Id="rId165" Type="http://schemas.openxmlformats.org/officeDocument/2006/relationships/hyperlink" Target="https://community.secop.gov.co/Public/Tendering/ContractNoticePhases/View?PPI=CO1.PPI.31962371&amp;isFromPublicArea=True&amp;isModal=False" TargetMode="External"/><Relationship Id="rId186" Type="http://schemas.openxmlformats.org/officeDocument/2006/relationships/hyperlink" Target="https://community.secop.gov.co/Public/Tendering/ContractNoticePhases/View?PPI=CO1.PPI.33611232&amp;isFromPublicArea=True&amp;isModal=False" TargetMode="External"/><Relationship Id="rId211" Type="http://schemas.openxmlformats.org/officeDocument/2006/relationships/hyperlink" Target="https://community.secop.gov.co/Public/Tendering/ContractNoticePhases/View?PPI=CO1.PPI.33096449&amp;isFromPublicArea=True&amp;isModal=False" TargetMode="External"/><Relationship Id="rId232" Type="http://schemas.openxmlformats.org/officeDocument/2006/relationships/hyperlink" Target="https://community.secop.gov.co/Public/Tendering/ContractNoticePhases/View?PPI=CO1.PPI.33983029&amp;isFromPublicArea=True&amp;isModal=False" TargetMode="External"/><Relationship Id="rId253" Type="http://schemas.openxmlformats.org/officeDocument/2006/relationships/hyperlink" Target="https://community.secop.gov.co/Public/Tendering/ContractNoticePhases/View?PPI=CO1.PPI.30594809&amp;isFromPublicArea=True&amp;isModal=False" TargetMode="External"/><Relationship Id="rId274" Type="http://schemas.openxmlformats.org/officeDocument/2006/relationships/hyperlink" Target="https://community.secop.gov.co/Public/Tendering/ContractNoticePhases/View?PPI=CO1.PPI.34326808&amp;isFromPublicArea=True&amp;isModal=False" TargetMode="External"/><Relationship Id="rId295" Type="http://schemas.openxmlformats.org/officeDocument/2006/relationships/vmlDrawing" Target="../drawings/vmlDrawing2.vml"/><Relationship Id="rId27" Type="http://schemas.openxmlformats.org/officeDocument/2006/relationships/hyperlink" Target="https://community.secop.gov.co/Public/Tendering/ContractNoticePhases/View?PPI=CO1.PPI.30275387&amp;isFromPublicArea=True&amp;isModal=False" TargetMode="External"/><Relationship Id="rId48" Type="http://schemas.openxmlformats.org/officeDocument/2006/relationships/hyperlink" Target="https://community.secop.gov.co/Public/Tendering/ContractNoticePhases/View?PPI=CO1.PPI.31929194&amp;isFromPublicArea=True&amp;isModal=False" TargetMode="External"/><Relationship Id="rId69" Type="http://schemas.openxmlformats.org/officeDocument/2006/relationships/hyperlink" Target="https://community.secop.gov.co/Public/Tendering/ContractNoticePhases/View?PPI=CO1.PPI.32405834&amp;isFromPublicArea=True&amp;isModal=False" TargetMode="External"/><Relationship Id="rId113" Type="http://schemas.openxmlformats.org/officeDocument/2006/relationships/hyperlink" Target="https://community.secop.gov.co/Public/Tendering/ContractNoticePhases/View?PPI=CO1.PPI.31281080&amp;isFromPublicArea=True&amp;isModal=False" TargetMode="External"/><Relationship Id="rId134" Type="http://schemas.openxmlformats.org/officeDocument/2006/relationships/hyperlink" Target="https://community.secop.gov.co/Public/Tendering/ContractNoticePhases/View?PPI=CO1.PPI.31403145&amp;isFromPublicArea=True&amp;isModal=False" TargetMode="External"/><Relationship Id="rId80" Type="http://schemas.openxmlformats.org/officeDocument/2006/relationships/hyperlink" Target="https://community.secop.gov.co/Public/Tendering/ContractNoticePhases/View?PPI=CO1.PPI.32520805&amp;isFromPublicArea=True&amp;isModal=False" TargetMode="External"/><Relationship Id="rId155" Type="http://schemas.openxmlformats.org/officeDocument/2006/relationships/hyperlink" Target="https://community.secop.gov.co/Public/Tendering/ContractNoticePhases/View?PPI=CO1.PPI.32629739&amp;isFromPublicArea=True&amp;isModal=False" TargetMode="External"/><Relationship Id="rId176" Type="http://schemas.openxmlformats.org/officeDocument/2006/relationships/hyperlink" Target="https://community.secop.gov.co/Public/Tendering/ContractNoticePhases/View?PPI=CO1.PPI.32942655&amp;isFromPublicArea=True&amp;isModal=False" TargetMode="External"/><Relationship Id="rId197" Type="http://schemas.openxmlformats.org/officeDocument/2006/relationships/hyperlink" Target="https://community.secop.gov.co/Public/Tendering/ContractNoticePhases/View?PPI=CO1.PPI.33608070&amp;isFromPublicArea=True&amp;isModal=False" TargetMode="External"/><Relationship Id="rId201" Type="http://schemas.openxmlformats.org/officeDocument/2006/relationships/hyperlink" Target="https://community.secop.gov.co/Public/Tendering/ContractNoticePhases/View?PPI=CO1.PPI.33393577&amp;isFromPublicArea=True&amp;isModal=False" TargetMode="External"/><Relationship Id="rId222" Type="http://schemas.openxmlformats.org/officeDocument/2006/relationships/hyperlink" Target="https://community.secop.gov.co/Public/Tendering/ContractNoticePhases/View?PPI=CO1.PPI.29756951&amp;isFromPublicArea=True&amp;isModal=False" TargetMode="External"/><Relationship Id="rId243" Type="http://schemas.openxmlformats.org/officeDocument/2006/relationships/hyperlink" Target="https://community.secop.gov.co/Public/Tendering/ContractNoticePhases/View?PPI=CO1.PPI.30283008&amp;isFromPublicArea=True&amp;isModal=False" TargetMode="External"/><Relationship Id="rId264" Type="http://schemas.openxmlformats.org/officeDocument/2006/relationships/hyperlink" Target="https://community.secop.gov.co/Public/Tendering/ContractNoticePhases/View?PPI=CO1.PPI.34235219&amp;isFromPublicArea=True&amp;isModal=False" TargetMode="External"/><Relationship Id="rId285" Type="http://schemas.openxmlformats.org/officeDocument/2006/relationships/hyperlink" Target="https://community.secop.gov.co/Public/Tendering/ContractNoticePhases/View?PPI=CO1.PPI.34522850&amp;isFromPublicArea=True&amp;isModal=False" TargetMode="External"/><Relationship Id="rId17" Type="http://schemas.openxmlformats.org/officeDocument/2006/relationships/hyperlink" Target="https://community.secop.gov.co/Public/Tendering/ContractNoticePhases/View?PPI=CO1.PPI.29562750&amp;isFromPublicArea=True&amp;isModal=False" TargetMode="External"/><Relationship Id="rId38" Type="http://schemas.openxmlformats.org/officeDocument/2006/relationships/hyperlink" Target="https://community.secop.gov.co/Public/Tendering/ContractNoticePhases/View?PPI=CO1.PPI.31928532&amp;isFromPublicArea=True&amp;isModal=False" TargetMode="External"/><Relationship Id="rId59" Type="http://schemas.openxmlformats.org/officeDocument/2006/relationships/hyperlink" Target="https://community.secop.gov.co/Public/Tendering/ContractNoticePhases/View?PPI=CO1.PPI.32280560&amp;isFromPublicArea=True&amp;isModal=False" TargetMode="External"/><Relationship Id="rId103" Type="http://schemas.openxmlformats.org/officeDocument/2006/relationships/hyperlink" Target="https://community.secop.gov.co/Public/Tendering/ContractNoticePhases/View?PPI=CO1.PPI.31371938&amp;isFromPublicArea=True&amp;isModal=False" TargetMode="External"/><Relationship Id="rId124" Type="http://schemas.openxmlformats.org/officeDocument/2006/relationships/hyperlink" Target="https://community.secop.gov.co/Public/Tendering/ContractNoticePhases/View?PPI=CO1.PPI.31240161&amp;isFromPublicArea=True&amp;isModal=False" TargetMode="External"/><Relationship Id="rId70" Type="http://schemas.openxmlformats.org/officeDocument/2006/relationships/hyperlink" Target="https://community.secop.gov.co/Public/Tendering/ContractNoticePhases/View?PPI=CO1.PPI.32546959&amp;isFromPublicArea=True&amp;isModal=False" TargetMode="External"/><Relationship Id="rId91" Type="http://schemas.openxmlformats.org/officeDocument/2006/relationships/hyperlink" Target="https://community.secop.gov.co/Public/Tendering/ContractNoticePhases/View?PPI=CO1.PPI.31092429&amp;isFromPublicArea=True&amp;isModal=False" TargetMode="External"/><Relationship Id="rId145" Type="http://schemas.openxmlformats.org/officeDocument/2006/relationships/hyperlink" Target="https://community.secop.gov.co/Public/Tendering/ContractNoticePhases/View?PPI=CO1.PPI.31355821&amp;isFromPublicArea=True&amp;isModal=False" TargetMode="External"/><Relationship Id="rId166" Type="http://schemas.openxmlformats.org/officeDocument/2006/relationships/hyperlink" Target="https://community.secop.gov.co/Public/Tendering/ContractNoticePhases/View?PPI=CO1.PPI.30283882&amp;isFromPublicArea=True&amp;isModal=False" TargetMode="External"/><Relationship Id="rId187" Type="http://schemas.openxmlformats.org/officeDocument/2006/relationships/hyperlink" Target="https://community.secop.gov.co/Public/Tendering/ContractNoticePhases/View?PPI=CO1.PPI.33608482&amp;isFromPublicArea=True&amp;isModal=False" TargetMode="External"/><Relationship Id="rId1" Type="http://schemas.openxmlformats.org/officeDocument/2006/relationships/hyperlink" Target="https://community.secop.gov.co/Public/Tendering/ContractNoticePhases/View?PPI=CO1.PPI.29310876&amp;isFromPublicArea=True&amp;isModal=False" TargetMode="External"/><Relationship Id="rId212" Type="http://schemas.openxmlformats.org/officeDocument/2006/relationships/hyperlink" Target="https://community.secop.gov.co/Public/Tendering/ContractNoticePhases/View?PPI=CO1.PPI.33072699&amp;isFromPublicArea=True&amp;isModal=False" TargetMode="External"/><Relationship Id="rId233" Type="http://schemas.openxmlformats.org/officeDocument/2006/relationships/hyperlink" Target="https://community.secop.gov.co/Public/Tendering/ContractNoticePhases/View?PPI=CO1.PPI.30432534&amp;isFromPublicArea=True&amp;isModal=False" TargetMode="External"/><Relationship Id="rId254" Type="http://schemas.openxmlformats.org/officeDocument/2006/relationships/hyperlink" Target="https://community.secop.gov.co/Public/Tendering/ContractNoticePhases/View?PPI=CO1.PPI.31019977&amp;isFromPublicArea=True&amp;isModal=False" TargetMode="External"/><Relationship Id="rId28" Type="http://schemas.openxmlformats.org/officeDocument/2006/relationships/hyperlink" Target="https://community.secop.gov.co/Public/Tendering/ContractNoticePhases/View?PPI=CO1.PPI.30860075&amp;isFromPublicArea=True&amp;isModal=False" TargetMode="External"/><Relationship Id="rId49" Type="http://schemas.openxmlformats.org/officeDocument/2006/relationships/hyperlink" Target="https://community.secop.gov.co/Public/Tendering/ContractNoticePhases/View?PPI=CO1.PPI.31956320&amp;isFromPublicArea=True&amp;isModal=False" TargetMode="External"/><Relationship Id="rId114" Type="http://schemas.openxmlformats.org/officeDocument/2006/relationships/hyperlink" Target="https://community.secop.gov.co/Public/Tendering/ContractNoticePhases/View?PPI=CO1.PPI.31280681&amp;isFromPublicArea=True&amp;isModal=False" TargetMode="External"/><Relationship Id="rId275" Type="http://schemas.openxmlformats.org/officeDocument/2006/relationships/hyperlink" Target="https://community.secop.gov.co/Public/Tendering/ContractNoticePhases/View?PPI=CO1.PPI.34365792&amp;isFromPublicArea=True&amp;isModal=False" TargetMode="External"/><Relationship Id="rId296" Type="http://schemas.openxmlformats.org/officeDocument/2006/relationships/comments" Target="../comments2.xml"/><Relationship Id="rId60" Type="http://schemas.openxmlformats.org/officeDocument/2006/relationships/hyperlink" Target="https://community.secop.gov.co/Public/Tendering/ContractNoticePhases/View?PPI=CO1.PPI.32279527&amp;isFromPublicArea=True&amp;isModal=False" TargetMode="External"/><Relationship Id="rId81" Type="http://schemas.openxmlformats.org/officeDocument/2006/relationships/hyperlink" Target="https://community.secop.gov.co/Public/Tendering/ContractNoticePhases/View?PPI=CO1.PPI.32556419&amp;isFromPublicArea=True&amp;isModal=False" TargetMode="External"/><Relationship Id="rId135" Type="http://schemas.openxmlformats.org/officeDocument/2006/relationships/hyperlink" Target="https://community.secop.gov.co/Public/Tendering/ContractNoticePhases/View?PPI=CO1.PPI.31403610&amp;isFromPublicArea=True&amp;isModal=False" TargetMode="External"/><Relationship Id="rId156" Type="http://schemas.openxmlformats.org/officeDocument/2006/relationships/hyperlink" Target="https://community.secop.gov.co/Public/Tendering/ContractNoticePhases/View?PPI=CO1.PPI.32769922&amp;isFromPublicArea=True&amp;isModal=False" TargetMode="External"/><Relationship Id="rId177" Type="http://schemas.openxmlformats.org/officeDocument/2006/relationships/hyperlink" Target="https://community.secop.gov.co/Public/Tendering/ContractNoticePhases/View?PPI=CO1.PPI.32936393&amp;isFromPublicArea=True&amp;isModal=False" TargetMode="External"/><Relationship Id="rId198" Type="http://schemas.openxmlformats.org/officeDocument/2006/relationships/hyperlink" Target="https://community.secop.gov.co/Public/Tendering/ContractNoticePhases/View?PPI=CO1.PPI.33392647&amp;isFromPublicArea=True&amp;isModal=False" TargetMode="External"/><Relationship Id="rId202" Type="http://schemas.openxmlformats.org/officeDocument/2006/relationships/hyperlink" Target="https://community.secop.gov.co/Public/Tendering/ContractNoticePhases/View?PPI=CO1.PPI.33293038&amp;isFromPublicArea=True&amp;isModal=False" TargetMode="External"/><Relationship Id="rId223" Type="http://schemas.openxmlformats.org/officeDocument/2006/relationships/hyperlink" Target="https://community.secop.gov.co/Public/Tendering/ContractNoticePhases/View?PPI=CO1.PPI.33826871&amp;isFromPublicArea=True&amp;isModal=False" TargetMode="External"/><Relationship Id="rId244" Type="http://schemas.openxmlformats.org/officeDocument/2006/relationships/hyperlink" Target="https://community.secop.gov.co/Public/Tendering/ContractNoticePhases/View?PPI=CO1.PPI.30482700&amp;isFromPublicArea=True&amp;isModal=False" TargetMode="External"/><Relationship Id="rId18" Type="http://schemas.openxmlformats.org/officeDocument/2006/relationships/hyperlink" Target="https://community.secop.gov.co/Public/Tendering/ContractNoticePhases/View?PPI=CO1.PPI.29581013&amp;isFromPublicArea=True&amp;isModal=False" TargetMode="External"/><Relationship Id="rId39" Type="http://schemas.openxmlformats.org/officeDocument/2006/relationships/hyperlink" Target="https://community.secop.gov.co/Public/Tendering/ContractNoticePhases/View?PPI=CO1.PPI.31929178&amp;isFromPublicArea=True&amp;isModal=False" TargetMode="External"/><Relationship Id="rId265" Type="http://schemas.openxmlformats.org/officeDocument/2006/relationships/hyperlink" Target="https://community.secop.gov.co/Public/Tendering/ContractNoticePhases/View?PPI=CO1.PPI.34236294&amp;isFromPublicArea=True&amp;isModal=False" TargetMode="External"/><Relationship Id="rId286" Type="http://schemas.openxmlformats.org/officeDocument/2006/relationships/hyperlink" Target="https://community.secop.gov.co/Public/Tendering/ContractNoticePhases/View?PPI=CO1.PPI.31098556&amp;isFromPublicArea=True&amp;isModal=False" TargetMode="External"/><Relationship Id="rId50" Type="http://schemas.openxmlformats.org/officeDocument/2006/relationships/hyperlink" Target="https://community.secop.gov.co/Public/Tendering/ContractNoticePhases/View?PPI=CO1.PPI.31942091&amp;isFromPublicArea=True&amp;isModal=False" TargetMode="External"/><Relationship Id="rId104" Type="http://schemas.openxmlformats.org/officeDocument/2006/relationships/hyperlink" Target="https://community.secop.gov.co/Public/Tendering/ContractNoticePhases/View?PPI=CO1.PPI.31371013&amp;isFromPublicArea=True&amp;isModal=False" TargetMode="External"/><Relationship Id="rId125" Type="http://schemas.openxmlformats.org/officeDocument/2006/relationships/hyperlink" Target="https://community.secop.gov.co/Public/Tendering/ContractNoticePhases/View?PPI=CO1.PPI.31625020&amp;isFromPublicArea=True&amp;isModal=False" TargetMode="External"/><Relationship Id="rId146" Type="http://schemas.openxmlformats.org/officeDocument/2006/relationships/hyperlink" Target="https://community.secop.gov.co/Public/Tendering/ContractNoticePhases/View?PPI=CO1.PPI.31365397&amp;isFromPublicArea=True&amp;isModal=False" TargetMode="External"/><Relationship Id="rId167" Type="http://schemas.openxmlformats.org/officeDocument/2006/relationships/hyperlink" Target="https://community.secop.gov.co/Public/Tendering/ContractNoticePhases/View?PPI=CO1.PPI.33072972&amp;isFromPublicArea=True&amp;isModal=False" TargetMode="External"/><Relationship Id="rId188" Type="http://schemas.openxmlformats.org/officeDocument/2006/relationships/hyperlink" Target="https://community.secop.gov.co/Public/Tendering/ContractNoticePhases/View?PPI=CO1.PPI.33609136&amp;isFromPublicArea=True&amp;isModal=False" TargetMode="External"/><Relationship Id="rId71" Type="http://schemas.openxmlformats.org/officeDocument/2006/relationships/hyperlink" Target="https://community.secop.gov.co/Public/Tendering/ContractNoticePhases/View?PPI=CO1.PPI.32300731&amp;isFromPublicArea=True&amp;isModal=False" TargetMode="External"/><Relationship Id="rId92" Type="http://schemas.openxmlformats.org/officeDocument/2006/relationships/hyperlink" Target="https://community.secop.gov.co/Public/Tendering/ContractNoticePhases/View?PPI=CO1.PPI.31108117&amp;isFromPublicArea=True&amp;isModal=False" TargetMode="External"/><Relationship Id="rId213" Type="http://schemas.openxmlformats.org/officeDocument/2006/relationships/hyperlink" Target="https://community.secop.gov.co/Public/Tendering/ContractNoticePhases/View?PPI=CO1.PPI.33021087&amp;isFromPublicArea=True&amp;isModal=False" TargetMode="External"/><Relationship Id="rId234" Type="http://schemas.openxmlformats.org/officeDocument/2006/relationships/hyperlink" Target="https://community.secop.gov.co/Public/Tendering/ContractNoticePhases/View?PPI=CO1.PPI.30802409&amp;isFromPublicArea=True&amp;isModal=False" TargetMode="External"/><Relationship Id="rId2" Type="http://schemas.openxmlformats.org/officeDocument/2006/relationships/hyperlink" Target="https://community.secop.gov.co/Public/Tendering/ContractNoticePhases/View?PPI=CO1.PPI.29260680&amp;isFromPublicArea=True&amp;isModal=False" TargetMode="External"/><Relationship Id="rId29" Type="http://schemas.openxmlformats.org/officeDocument/2006/relationships/hyperlink" Target="https://community.secop.gov.co/Public/Tendering/ContractNoticePhases/View?PPI=CO1.PPI.31610840&amp;isFromPublicArea=True&amp;isModal=False" TargetMode="External"/><Relationship Id="rId255" Type="http://schemas.openxmlformats.org/officeDocument/2006/relationships/hyperlink" Target="https://community.secop.gov.co/Public/Tendering/ContractNoticePhases/View?PPI=CO1.PPI.33393967&amp;isFromPublicArea=True&amp;isModal=False" TargetMode="External"/><Relationship Id="rId276" Type="http://schemas.openxmlformats.org/officeDocument/2006/relationships/hyperlink" Target="https://community.secop.gov.co/Public/Tendering/ContractNoticePhases/View?PPI=CO1.PPI.34371994&amp;isFromPublicArea=True&amp;isModal=False" TargetMode="External"/><Relationship Id="rId297" Type="http://schemas.microsoft.com/office/2017/10/relationships/threadedComment" Target="../threadedComments/threadedComment1.xml"/><Relationship Id="rId40" Type="http://schemas.openxmlformats.org/officeDocument/2006/relationships/hyperlink" Target="https://community.secop.gov.co/Public/Tendering/ContractNoticePhases/View?PPI=CO1.PPI.31930059&amp;isFromPublicArea=True&amp;isModal=False" TargetMode="External"/><Relationship Id="rId115" Type="http://schemas.openxmlformats.org/officeDocument/2006/relationships/hyperlink" Target="https://community.secop.gov.co/Public/Tendering/ContractNoticePhases/View?PPI=CO1.PPI.31281510&amp;isFromPublicArea=True&amp;isModal=False" TargetMode="External"/><Relationship Id="rId136" Type="http://schemas.openxmlformats.org/officeDocument/2006/relationships/hyperlink" Target="https://community.secop.gov.co/Public/Tendering/ContractNoticePhases/View?PPI=CO1.PPI.31308453&amp;isFromPublicArea=True&amp;isModal=False" TargetMode="External"/><Relationship Id="rId157" Type="http://schemas.openxmlformats.org/officeDocument/2006/relationships/hyperlink" Target="https://community.secop.gov.co/Public/Tendering/ContractNoticePhases/View?PPI=CO1.PPI.32712870&amp;isFromPublicArea=True&amp;isModal=False" TargetMode="External"/><Relationship Id="rId178" Type="http://schemas.openxmlformats.org/officeDocument/2006/relationships/hyperlink" Target="https://community.secop.gov.co/Public/Tendering/ContractNoticePhases/View?PPI=CO1.PPI.33482323&amp;isFromPublicArea=True&amp;isModal=False" TargetMode="External"/><Relationship Id="rId61" Type="http://schemas.openxmlformats.org/officeDocument/2006/relationships/hyperlink" Target="https://community.secop.gov.co/Public/Tendering/ContractNoticePhases/View?PPI=CO1.PPI.32281447&amp;isFromPublicArea=True&amp;isModal=False" TargetMode="External"/><Relationship Id="rId82" Type="http://schemas.openxmlformats.org/officeDocument/2006/relationships/hyperlink" Target="https://community.secop.gov.co/Public/Tendering/ContractNoticePhases/View?PPI=CO1.PPI.32607812&amp;isFromPublicArea=True&amp;isModal=False" TargetMode="External"/><Relationship Id="rId199" Type="http://schemas.openxmlformats.org/officeDocument/2006/relationships/hyperlink" Target="https://community.secop.gov.co/Public/Tendering/ContractNoticePhases/View?PPI=CO1.PPI.33393508&amp;isFromPublicArea=True&amp;isModal=False" TargetMode="External"/><Relationship Id="rId203" Type="http://schemas.openxmlformats.org/officeDocument/2006/relationships/hyperlink" Target="https://community.secop.gov.co/Public/Tendering/ContractNoticePhases/View?PPI=CO1.PPI.33041445&amp;isFromPublicArea=True&amp;isModal=False" TargetMode="External"/><Relationship Id="rId19" Type="http://schemas.openxmlformats.org/officeDocument/2006/relationships/hyperlink" Target="https://community.secop.gov.co/Public/Tendering/ContractNoticePhases/View?PPI=CO1.PPI.29562744&amp;isFromPublicArea=True&amp;isModal=False" TargetMode="External"/><Relationship Id="rId224" Type="http://schemas.openxmlformats.org/officeDocument/2006/relationships/hyperlink" Target="https://community.secop.gov.co/Public/Tendering/ContractNoticePhases/View?PPI=CO1.PPI.33839071&amp;isFromPublicArea=True&amp;isModal=False" TargetMode="External"/><Relationship Id="rId245" Type="http://schemas.openxmlformats.org/officeDocument/2006/relationships/hyperlink" Target="https://community.secop.gov.co/Public/Tendering/ContractNoticePhases/View?PPI=CO1.PPI.30766363&amp;isFromPublicArea=True&amp;isModal=False" TargetMode="External"/><Relationship Id="rId266" Type="http://schemas.openxmlformats.org/officeDocument/2006/relationships/hyperlink" Target="https://community.secop.gov.co/Public/Tendering/ContractNoticePhases/View?PPI=CO1.PPI.34260270&amp;isFromPublicArea=True&amp;isModal=False" TargetMode="External"/><Relationship Id="rId287" Type="http://schemas.openxmlformats.org/officeDocument/2006/relationships/hyperlink" Target="https://community.secop.gov.co/Public/Tendering/ContractNoticePhases/View?PPI=CO1.PPI.33065123&amp;isFromPublicArea=True&amp;isModal=False" TargetMode="External"/><Relationship Id="rId30" Type="http://schemas.openxmlformats.org/officeDocument/2006/relationships/hyperlink" Target="https://community.secop.gov.co/Public/Tendering/ContractNoticePhases/View?PPI=CO1.PPI.31560219&amp;isFromPublicArea=True&amp;isModal=False" TargetMode="External"/><Relationship Id="rId105" Type="http://schemas.openxmlformats.org/officeDocument/2006/relationships/hyperlink" Target="https://community.secop.gov.co/Public/Tendering/ContractNoticePhases/View?PPI=CO1.PPI.31372318&amp;isFromPublicArea=True&amp;isModal=False" TargetMode="External"/><Relationship Id="rId126" Type="http://schemas.openxmlformats.org/officeDocument/2006/relationships/hyperlink" Target="https://community.secop.gov.co/Public/Tendering/ContractNoticePhases/View?PPI=CO1.PPI.31263857&amp;isFromPublicArea=True&amp;isModal=False" TargetMode="External"/><Relationship Id="rId147" Type="http://schemas.openxmlformats.org/officeDocument/2006/relationships/hyperlink" Target="https://community.secop.gov.co/Public/Tendering/ContractNoticePhases/View?PPI=CO1.PPI.31365833&amp;isFromPublicArea=True&amp;isModal=False" TargetMode="External"/><Relationship Id="rId168" Type="http://schemas.openxmlformats.org/officeDocument/2006/relationships/hyperlink" Target="https://community.secop.gov.co/Public/Tendering/ContractNoticePhases/View?PPI=CO1.PPI.29356884&amp;isFromPublicArea=True&amp;isModal=False" TargetMode="External"/><Relationship Id="rId51" Type="http://schemas.openxmlformats.org/officeDocument/2006/relationships/hyperlink" Target="https://community.secop.gov.co/Public/Tendering/ContractNoticePhases/View?PPI=CO1.PPI.31965439&amp;isFromPublicArea=True&amp;isModal=False" TargetMode="External"/><Relationship Id="rId72" Type="http://schemas.openxmlformats.org/officeDocument/2006/relationships/hyperlink" Target="https://community.secop.gov.co/Public/Tendering/ContractNoticePhases/View?PPI=CO1.PPI.32375097&amp;isFromPublicArea=True&amp;isModal=False" TargetMode="External"/><Relationship Id="rId93" Type="http://schemas.openxmlformats.org/officeDocument/2006/relationships/hyperlink" Target="https://community.secop.gov.co/Public/Tendering/ContractNoticePhases/View?PPI=CO1.PPI.30674668&amp;isFromPublicArea=True&amp;isModal=False" TargetMode="External"/><Relationship Id="rId189" Type="http://schemas.openxmlformats.org/officeDocument/2006/relationships/hyperlink" Target="https://community.secop.gov.co/Public/Tendering/ContractNoticePhases/View?PPI=CO1.PPI.33752746&amp;isFromPublicArea=True&amp;isModal=False" TargetMode="External"/><Relationship Id="rId3" Type="http://schemas.openxmlformats.org/officeDocument/2006/relationships/hyperlink" Target="https://community.secop.gov.co/Public/Tendering/ContractNoticePhases/View?PPI=CO1.PPI.29261084&amp;isFromPublicArea=True&amp;isModal=False" TargetMode="External"/><Relationship Id="rId214" Type="http://schemas.openxmlformats.org/officeDocument/2006/relationships/hyperlink" Target="https://community.secop.gov.co/Public/Tendering/ContractNoticePhases/View?PPI=CO1.PPI.33021045&amp;isFromPublicArea=True&amp;isModal=False" TargetMode="External"/><Relationship Id="rId235" Type="http://schemas.openxmlformats.org/officeDocument/2006/relationships/hyperlink" Target="https://community.secop.gov.co/Public/Tendering/ContractNoticePhases/View?PPI=CO1.PPI.30803844&amp;isFromPublicArea=True&amp;isModal=False" TargetMode="External"/><Relationship Id="rId256" Type="http://schemas.openxmlformats.org/officeDocument/2006/relationships/hyperlink" Target="https://colombiacompra.gov.co/tienda-virtual-del-estado-colombiano/ordenes-compra/126696" TargetMode="External"/><Relationship Id="rId277" Type="http://schemas.openxmlformats.org/officeDocument/2006/relationships/hyperlink" Target="https://community.secop.gov.co/Public/Tendering/ContractNoticePhases/View?PPI=CO1.PPI.34370549&amp;isFromPublicArea=True&amp;isModal=False" TargetMode="External"/><Relationship Id="rId116" Type="http://schemas.openxmlformats.org/officeDocument/2006/relationships/hyperlink" Target="https://community.secop.gov.co/Public/Tendering/ContractNoticePhases/View?PPI=CO1.PPI.31318344&amp;isFromPublicArea=True&amp;isModal=False" TargetMode="External"/><Relationship Id="rId137" Type="http://schemas.openxmlformats.org/officeDocument/2006/relationships/hyperlink" Target="https://community.secop.gov.co/Public/Tendering/ContractNoticePhases/View?PPI=CO1.PPI.31312965&amp;isFromPublicArea=True&amp;isModal=False" TargetMode="External"/><Relationship Id="rId158" Type="http://schemas.openxmlformats.org/officeDocument/2006/relationships/hyperlink" Target="https://community.secop.gov.co/Public/Tendering/ContractNoticePhases/View?PPI=CO1.PPI.32718007&amp;isFromPublicArea=True&amp;isModal=False" TargetMode="External"/><Relationship Id="rId20" Type="http://schemas.openxmlformats.org/officeDocument/2006/relationships/hyperlink" Target="https://community.secop.gov.co/Public/Tendering/ContractNoticePhases/View?PPI=CO1.PPI.29581547&amp;isFromPublicArea=True&amp;isModal=False" TargetMode="External"/><Relationship Id="rId41" Type="http://schemas.openxmlformats.org/officeDocument/2006/relationships/hyperlink" Target="https://community.secop.gov.co/Public/Tendering/ContractNoticePhases/View?PPI=CO1.PPI.31931130&amp;isFromPublicArea=True&amp;isModal=False" TargetMode="External"/><Relationship Id="rId62" Type="http://schemas.openxmlformats.org/officeDocument/2006/relationships/hyperlink" Target="https://community.secop.gov.co/Public/Tendering/ContractNoticePhases/View?PPI=CO1.PPI.32146437&amp;isFromPublicArea=True&amp;isModal=False" TargetMode="External"/><Relationship Id="rId83" Type="http://schemas.openxmlformats.org/officeDocument/2006/relationships/hyperlink" Target="https://community.secop.gov.co/Public/Tendering/ContractNoticePhases/View?PPI=CO1.PPI.31661387&amp;isFromPublicArea=True&amp;isModal=False" TargetMode="External"/><Relationship Id="rId179" Type="http://schemas.openxmlformats.org/officeDocument/2006/relationships/hyperlink" Target="https://community.secop.gov.co/Public/Tendering/ContractNoticePhases/View?PPI=CO1.PPI.33543394&amp;isFromPublicArea=True&amp;isModal=False" TargetMode="External"/><Relationship Id="rId190" Type="http://schemas.openxmlformats.org/officeDocument/2006/relationships/hyperlink" Target="https://community.secop.gov.co/Public/Tendering/ContractNoticePhases/View?PPI=CO1.PPI.33551724&amp;isFromPublicArea=True&amp;isModal=False" TargetMode="External"/><Relationship Id="rId204" Type="http://schemas.openxmlformats.org/officeDocument/2006/relationships/hyperlink" Target="https://community.secop.gov.co/Public/Tendering/ContractNoticePhases/View?PPI=CO1.PPI.33295354&amp;isFromPublicArea=True&amp;isModal=False" TargetMode="External"/><Relationship Id="rId225" Type="http://schemas.openxmlformats.org/officeDocument/2006/relationships/hyperlink" Target="https://community.secop.gov.co/Public/Tendering/ContractNoticePhases/View?PPI=CO1.PPI.33898056&amp;isFromPublicArea=True&amp;isModal=False" TargetMode="External"/><Relationship Id="rId246" Type="http://schemas.openxmlformats.org/officeDocument/2006/relationships/hyperlink" Target="https://community.secop.gov.co/Public/Tendering/ContractNoticePhases/View?PPI=CO1.PPI.31066601&amp;isFromPublicArea=True&amp;isModal=False" TargetMode="External"/><Relationship Id="rId267" Type="http://schemas.openxmlformats.org/officeDocument/2006/relationships/hyperlink" Target="https://community.secop.gov.co/Public/Tendering/ContractNoticePhases/View?PPI=CO1.PPI.34270847&amp;isFromPublicArea=True&amp;isModal=False" TargetMode="External"/><Relationship Id="rId288" Type="http://schemas.openxmlformats.org/officeDocument/2006/relationships/hyperlink" Target="https://community.secop.gov.co/Public/Tendering/ContractNoticePhases/View?PPI=CO1.PPI.34525612&amp;isFromPublicArea=True&amp;isModal=False" TargetMode="External"/><Relationship Id="rId106" Type="http://schemas.openxmlformats.org/officeDocument/2006/relationships/hyperlink" Target="https://community.secop.gov.co/Public/Tendering/ContractNoticePhases/View?PPI=CO1.PPI.31372347&amp;isFromPublicArea=True&amp;isModal=False" TargetMode="External"/><Relationship Id="rId127" Type="http://schemas.openxmlformats.org/officeDocument/2006/relationships/hyperlink" Target="https://community.secop.gov.co/Public/Tendering/ContractNoticePhases/View?PPI=CO1.PPI.31375012&amp;isFromPublicArea=True&amp;isModal=False" TargetMode="External"/><Relationship Id="rId10" Type="http://schemas.openxmlformats.org/officeDocument/2006/relationships/hyperlink" Target="https://community.secop.gov.co/Public/Tendering/ContractNoticePhases/View?PPI=CO1.PPI.29387419&amp;isFromPublicArea=True&amp;isModal=False" TargetMode="External"/><Relationship Id="rId31" Type="http://schemas.openxmlformats.org/officeDocument/2006/relationships/hyperlink" Target="https://community.secop.gov.co/Public/Tendering/ContractNoticePhases/View?PPI=CO1.PPI.31753713&amp;isFromPublicArea=True&amp;isModal=False" TargetMode="External"/><Relationship Id="rId52" Type="http://schemas.openxmlformats.org/officeDocument/2006/relationships/hyperlink" Target="https://community.secop.gov.co/Public/Tendering/ContractNoticePhases/View?PPI=CO1.PPI.31990811&amp;isFromPublicArea=True&amp;isModal=False" TargetMode="External"/><Relationship Id="rId73" Type="http://schemas.openxmlformats.org/officeDocument/2006/relationships/hyperlink" Target="https://community.secop.gov.co/Public/Tendering/ContractNoticePhases/View?PPI=CO1.PPI.31705567&amp;isFromPublicArea=True&amp;isModal=False" TargetMode="External"/><Relationship Id="rId94" Type="http://schemas.openxmlformats.org/officeDocument/2006/relationships/hyperlink" Target="https://community.secop.gov.co/Public/Tendering/ContractNoticePhases/View?PPI=CO1.PPI.31151770&amp;isFromPublicArea=True&amp;isModal=False" TargetMode="External"/><Relationship Id="rId148" Type="http://schemas.openxmlformats.org/officeDocument/2006/relationships/hyperlink" Target="https://community.secop.gov.co/Public/Tendering/ContractNoticePhases/View?PPI=CO1.PPI.31442510&amp;isFromPublicArea=True&amp;isModal=False" TargetMode="External"/><Relationship Id="rId169" Type="http://schemas.openxmlformats.org/officeDocument/2006/relationships/hyperlink" Target="https://community.secop.gov.co/Public/Tendering/ContractNoticePhases/View?PPI=CO1.PPI.32851329&amp;isFromPublicArea=True&amp;isModal=False" TargetMode="External"/><Relationship Id="rId4" Type="http://schemas.openxmlformats.org/officeDocument/2006/relationships/hyperlink" Target="https://community.secop.gov.co/Public/Tendering/ContractNoticePhases/View?PPI=CO1.PPI.29260469&amp;isFromPublicArea=True&amp;isModal=False" TargetMode="External"/><Relationship Id="rId180" Type="http://schemas.openxmlformats.org/officeDocument/2006/relationships/hyperlink" Target="https://community.secop.gov.co/Public/Tendering/ContractNoticePhases/View?PPI=CO1.PPI.33547292&amp;isFromPublicArea=True&amp;isModal=False" TargetMode="External"/><Relationship Id="rId215" Type="http://schemas.openxmlformats.org/officeDocument/2006/relationships/hyperlink" Target="https://community.secop.gov.co/Public/Tendering/ContractNoticePhases/View?PPI=CO1.PPI.33157580&amp;isFromPublicArea=True&amp;isModal=False" TargetMode="External"/><Relationship Id="rId236" Type="http://schemas.openxmlformats.org/officeDocument/2006/relationships/hyperlink" Target="https://community.secop.gov.co/Public/Tendering/ContractNoticePhases/View?PPI=CO1.PPI.30804804&amp;isFromPublicArea=True&amp;isModal=False" TargetMode="External"/><Relationship Id="rId257" Type="http://schemas.openxmlformats.org/officeDocument/2006/relationships/hyperlink" Target="https://colombiacompra.gov.co/tienda-virtual-del-estado-colombiano/ordenes-compra/126696" TargetMode="External"/><Relationship Id="rId278" Type="http://schemas.openxmlformats.org/officeDocument/2006/relationships/hyperlink" Target="https://community.secop.gov.co/Public/Tendering/ContractNoticePhases/View?PPI=CO1.PPI.34398117&amp;isFromPublicArea=True&amp;isModal=False" TargetMode="External"/><Relationship Id="rId42" Type="http://schemas.openxmlformats.org/officeDocument/2006/relationships/hyperlink" Target="https://community.secop.gov.co/Public/Tendering/ContractNoticePhases/View?PPI=CO1.PPI.31870522&amp;isFromPublicArea=True&amp;isModal=False" TargetMode="External"/><Relationship Id="rId84" Type="http://schemas.openxmlformats.org/officeDocument/2006/relationships/hyperlink" Target="https://community.secop.gov.co/Public/Tendering/ContractNoticePhases/View?PPI=CO1.PPI.32154762&amp;isFromPublicArea=True&amp;isModal=False" TargetMode="External"/><Relationship Id="rId138" Type="http://schemas.openxmlformats.org/officeDocument/2006/relationships/hyperlink" Target="https://community.secop.gov.co/Public/Tendering/ContractNoticePhases/View?PPI=CO1.PPI.31317992&amp;isFromPublicArea=True&amp;isModal=False" TargetMode="External"/><Relationship Id="rId191" Type="http://schemas.openxmlformats.org/officeDocument/2006/relationships/hyperlink" Target="https://community.secop.gov.co/Public/Tendering/ContractNoticePhases/View?PPI=CO1.PPI.33552249&amp;isFromPublicArea=True&amp;isModal=False" TargetMode="External"/><Relationship Id="rId205" Type="http://schemas.openxmlformats.org/officeDocument/2006/relationships/hyperlink" Target="https://community.secop.gov.co/Public/Tendering/ContractNoticePhases/View?PPI=CO1.PPI.33208648&amp;isFromPublicArea=True&amp;isModal=False" TargetMode="External"/><Relationship Id="rId247" Type="http://schemas.openxmlformats.org/officeDocument/2006/relationships/hyperlink" Target="https://community.secop.gov.co/Public/Tendering/OpportunityDetail/Index?noticeUID=CO1.NTC.6603245&amp;isFromPublicArea=True&amp;isModal=False" TargetMode="External"/><Relationship Id="rId107" Type="http://schemas.openxmlformats.org/officeDocument/2006/relationships/hyperlink" Target="https://community.secop.gov.co/Public/Tendering/ContractNoticePhases/View?PPI=CO1.PPI.31372385&amp;isFromPublicArea=True&amp;isModal=False" TargetMode="External"/><Relationship Id="rId289" Type="http://schemas.openxmlformats.org/officeDocument/2006/relationships/hyperlink" Target="https://community.secop.gov.co/Public/Tendering/ContractNoticePhases/View?PPI=CO1.PPI.34556191&amp;isFromPublicArea=True&amp;isModal=False" TargetMode="External"/><Relationship Id="rId11" Type="http://schemas.openxmlformats.org/officeDocument/2006/relationships/hyperlink" Target="https://community.secop.gov.co/Public/Tendering/ContractNoticePhases/View?PPI=CO1.PPI.29229932&amp;isFromPublicArea=True&amp;isModal=False" TargetMode="External"/><Relationship Id="rId53" Type="http://schemas.openxmlformats.org/officeDocument/2006/relationships/hyperlink" Target="https://community.secop.gov.co/Public/Tendering/ContractNoticePhases/View?PPI=CO1.PPI.32021976&amp;isFromPublicArea=True&amp;isModal=False" TargetMode="External"/><Relationship Id="rId149" Type="http://schemas.openxmlformats.org/officeDocument/2006/relationships/hyperlink" Target="https://community.secop.gov.co/Public/Tendering/ContractNoticePhases/View?PPI=CO1.PPI.31386548&amp;isFromPublicArea=True&amp;isModal=False" TargetMode="External"/><Relationship Id="rId95" Type="http://schemas.openxmlformats.org/officeDocument/2006/relationships/hyperlink" Target="https://community.secop.gov.co/Public/Tendering/ContractNoticePhases/View?PPI=CO1.PPI.31185679&amp;isFromPublicArea=True&amp;isModal=False" TargetMode="External"/><Relationship Id="rId160" Type="http://schemas.openxmlformats.org/officeDocument/2006/relationships/hyperlink" Target="https://community.secop.gov.co/Public/Tendering/ContractNoticePhases/View?PPI=CO1.PPI.29889685&amp;isFromPublicArea=True&amp;isModal=False" TargetMode="External"/><Relationship Id="rId216" Type="http://schemas.openxmlformats.org/officeDocument/2006/relationships/hyperlink" Target="https://community.secop.gov.co/Public/Tendering/ContractNoticePhases/View?PPI=CO1.PPI.29654484&amp;isFromPublicArea=True&amp;isModal=False" TargetMode="External"/><Relationship Id="rId258" Type="http://schemas.openxmlformats.org/officeDocument/2006/relationships/hyperlink" Target="https://community.secop.gov.co/Public/Tendering/ContractNoticePhases/View?PPI=CO1.PPI.33205682&amp;isFromPublicArea=True&amp;isModal=False" TargetMode="External"/><Relationship Id="rId22" Type="http://schemas.openxmlformats.org/officeDocument/2006/relationships/hyperlink" Target="https://community.secop.gov.co/Public/Tendering/ContractNoticePhases/View?PPI=CO1.PPI.29562730&amp;isFromPublicArea=True&amp;isModal=False" TargetMode="External"/><Relationship Id="rId64" Type="http://schemas.openxmlformats.org/officeDocument/2006/relationships/hyperlink" Target="https://community.secop.gov.co/Public/Tendering/ContractNoticePhases/View?PPI=CO1.PPI.32223289&amp;isFromPublicArea=True&amp;isModal=False" TargetMode="External"/><Relationship Id="rId118" Type="http://schemas.openxmlformats.org/officeDocument/2006/relationships/hyperlink" Target="https://community.secop.gov.co/Public/Tendering/ContractNoticePhases/View?PPI=CO1.PPI.31318167&amp;isFromPublicArea=True&amp;isModal=False" TargetMode="External"/><Relationship Id="rId171" Type="http://schemas.openxmlformats.org/officeDocument/2006/relationships/hyperlink" Target="https://community.secop.gov.co/Public/Tendering/ContractNoticePhases/View?PPI=CO1.PPI.33022427&amp;isFromPublicArea=True&amp;isModal=False" TargetMode="External"/><Relationship Id="rId227" Type="http://schemas.openxmlformats.org/officeDocument/2006/relationships/hyperlink" Target="https://community.secop.gov.co/Public/Tendering/ContractNoticePhases/View?PPI=CO1.PPI.33594752&amp;isFromPublicArea=True&amp;isModal=False" TargetMode="External"/><Relationship Id="rId269" Type="http://schemas.openxmlformats.org/officeDocument/2006/relationships/hyperlink" Target="https://community.secop.gov.co/Public/Tendering/ContractNoticePhases/View?PPI=CO1.PPI.34282459&amp;isFromPublicArea=True&amp;isModal=False" TargetMode="External"/><Relationship Id="rId33" Type="http://schemas.openxmlformats.org/officeDocument/2006/relationships/hyperlink" Target="https://community.secop.gov.co/Public/Tendering/ContractNoticePhases/View?PPI=CO1.PPI.31635519&amp;isFromPublicArea=True&amp;isModal=False" TargetMode="External"/><Relationship Id="rId129" Type="http://schemas.openxmlformats.org/officeDocument/2006/relationships/hyperlink" Target="https://community.secop.gov.co/Public/Tendering/ContractNoticePhases/View?PPI=CO1.PPI.31402481&amp;isFromPublicArea=True&amp;isModal=False" TargetMode="External"/><Relationship Id="rId280" Type="http://schemas.openxmlformats.org/officeDocument/2006/relationships/hyperlink" Target="https://community.secop.gov.co/Public/Tendering/ContractNoticePhases/View?PPI=CO1.PPI.34429066&amp;isFromPublicArea=True&amp;isModal=False"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community.secop.gov.co/Public/Tendering/ContractNoticePhases/View?PPI=CO1.PPI.45720665&amp;isFromPublicArea=True&amp;isModal=False" TargetMode="External"/><Relationship Id="rId13" Type="http://schemas.openxmlformats.org/officeDocument/2006/relationships/hyperlink" Target="https://community.secop.gov.co/Public/Tendering/ContractNoticePhases/View?PPI=CO1.PPI.45687337&amp;isFromPublicArea=True&amp;isModal=False" TargetMode="External"/><Relationship Id="rId18" Type="http://schemas.openxmlformats.org/officeDocument/2006/relationships/comments" Target="../comments3.xml"/><Relationship Id="rId3" Type="http://schemas.openxmlformats.org/officeDocument/2006/relationships/hyperlink" Target="https://community.secop.gov.co/Public/Tendering/ContractNoticePhases/View?PPI=CO1.PPI.45632964&amp;isFromPublicArea=True&amp;isModal=False" TargetMode="External"/><Relationship Id="rId7" Type="http://schemas.openxmlformats.org/officeDocument/2006/relationships/hyperlink" Target="https://community.secop.gov.co/Public/Tendering/ContractNoticePhases/View?PPI=CO1.PPI.45671901&amp;isFromPublicArea=True&amp;isModal=False" TargetMode="External"/><Relationship Id="rId12" Type="http://schemas.openxmlformats.org/officeDocument/2006/relationships/hyperlink" Target="https://community.secop.gov.co/Public/Tendering/ContractNoticePhases/View?PPI=CO1.PPI.45684976&amp;isFromPublicArea=True&amp;isModal=False" TargetMode="External"/><Relationship Id="rId17" Type="http://schemas.openxmlformats.org/officeDocument/2006/relationships/vmlDrawing" Target="../drawings/vmlDrawing3.vml"/><Relationship Id="rId2" Type="http://schemas.openxmlformats.org/officeDocument/2006/relationships/hyperlink" Target="https://community.secop.gov.co/Public/Tendering/ContractNoticePhases/View?PPI=CO1.PPI.45583715&amp;isFromPublicArea=True&amp;isModal=False" TargetMode="External"/><Relationship Id="rId16" Type="http://schemas.openxmlformats.org/officeDocument/2006/relationships/printerSettings" Target="../printerSettings/printerSettings2.bin"/><Relationship Id="rId1" Type="http://schemas.openxmlformats.org/officeDocument/2006/relationships/hyperlink" Target="https://community.secop.gov.co/Public/Tendering/ContractNoticePhases/View?PPI=CO1.PPI.44267864&amp;isFromPublicArea=True&amp;isModal=False" TargetMode="External"/><Relationship Id="rId6" Type="http://schemas.openxmlformats.org/officeDocument/2006/relationships/hyperlink" Target="https://community.secop.gov.co/Public/Tendering/ContractNoticePhases/View?PPI=CO1.PPI.45670168&amp;isFromPublicArea=True&amp;isModal=False" TargetMode="External"/><Relationship Id="rId11" Type="http://schemas.openxmlformats.org/officeDocument/2006/relationships/hyperlink" Target="https://community.secop.gov.co/Public/Tendering/ContractNoticePhases/View?PPI=CO1.PPI.45681522&amp;isFromPublicArea=True&amp;isModal=False" TargetMode="External"/><Relationship Id="rId5" Type="http://schemas.openxmlformats.org/officeDocument/2006/relationships/hyperlink" Target="https://community.secop.gov.co/Public/Tendering/ContractNoticePhases/View?PPI=CO1.PPI.45668954&amp;isFromPublicArea=True&amp;isModal=False" TargetMode="External"/><Relationship Id="rId15" Type="http://schemas.openxmlformats.org/officeDocument/2006/relationships/hyperlink" Target="https://community.secop.gov.co/Public/Tendering/OpportunityDetail/Index?noticeUID=CO1.NTC.9976480&amp;isFromPublicArea=True&amp;isModal=False" TargetMode="External"/><Relationship Id="rId10" Type="http://schemas.openxmlformats.org/officeDocument/2006/relationships/hyperlink" Target="https://community.secop.gov.co/Public/Tendering/ContractNoticePhases/View?PPI=CO1.PPI.45672064&amp;isFromPublicArea=True&amp;isModal=False" TargetMode="External"/><Relationship Id="rId4" Type="http://schemas.openxmlformats.org/officeDocument/2006/relationships/hyperlink" Target="https://community.secop.gov.co/Public/Tendering/ContractNoticePhases/View?PPI=CO1.PPI.45642277&amp;isFromPublicArea=True&amp;isModal=False" TargetMode="External"/><Relationship Id="rId9" Type="http://schemas.openxmlformats.org/officeDocument/2006/relationships/hyperlink" Target="https://community.secop.gov.co/Public/Tendering/ContractNoticePhases/View?PPI=CO1.PPI.45666258&amp;isFromPublicArea=True&amp;isModal=False" TargetMode="External"/><Relationship Id="rId14" Type="http://schemas.openxmlformats.org/officeDocument/2006/relationships/hyperlink" Target="https://community.secop.gov.co/Public/Tendering/ContractNoticePhases/View?PPI=CO1.PPI.45715425&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691D2-8BFC-4578-8560-90088C703AE7}">
  <dimension ref="A3:B22"/>
  <sheetViews>
    <sheetView workbookViewId="0"/>
  </sheetViews>
  <sheetFormatPr baseColWidth="10" defaultColWidth="11.42578125" defaultRowHeight="15" x14ac:dyDescent="0.25"/>
  <cols>
    <col min="1" max="1" width="37.140625" bestFit="1" customWidth="1"/>
    <col min="2" max="2" width="16.140625" bestFit="1" customWidth="1"/>
    <col min="3" max="3" width="20.85546875" bestFit="1" customWidth="1"/>
  </cols>
  <sheetData>
    <row r="3" spans="1:2" x14ac:dyDescent="0.25">
      <c r="A3" s="243" t="s">
        <v>0</v>
      </c>
      <c r="B3" s="244" t="s">
        <v>1</v>
      </c>
    </row>
    <row r="4" spans="1:2" x14ac:dyDescent="0.25">
      <c r="A4" s="244" t="s">
        <v>2</v>
      </c>
      <c r="B4" s="245">
        <v>242512061.79000002</v>
      </c>
    </row>
    <row r="5" spans="1:2" x14ac:dyDescent="0.25">
      <c r="A5" s="244" t="s">
        <v>3</v>
      </c>
      <c r="B5" s="245">
        <v>859042394</v>
      </c>
    </row>
    <row r="6" spans="1:2" x14ac:dyDescent="0.25">
      <c r="A6" s="244" t="s">
        <v>4</v>
      </c>
      <c r="B6" s="245">
        <v>245041156.69999999</v>
      </c>
    </row>
    <row r="7" spans="1:2" x14ac:dyDescent="0.25">
      <c r="A7" s="244" t="s">
        <v>5</v>
      </c>
      <c r="B7" s="245">
        <v>918315491</v>
      </c>
    </row>
    <row r="8" spans="1:2" x14ac:dyDescent="0.25">
      <c r="A8" s="244" t="s">
        <v>6</v>
      </c>
      <c r="B8" s="245">
        <v>2626591206</v>
      </c>
    </row>
    <row r="9" spans="1:2" x14ac:dyDescent="0.25">
      <c r="A9" s="244" t="s">
        <v>7</v>
      </c>
      <c r="B9" s="245">
        <v>1644717469.4999998</v>
      </c>
    </row>
    <row r="10" spans="1:2" x14ac:dyDescent="0.25">
      <c r="A10" s="244" t="s">
        <v>8</v>
      </c>
      <c r="B10" s="245">
        <v>2755597198.4499998</v>
      </c>
    </row>
    <row r="11" spans="1:2" x14ac:dyDescent="0.25">
      <c r="A11" s="244" t="s">
        <v>9</v>
      </c>
      <c r="B11" s="245">
        <v>110493285</v>
      </c>
    </row>
    <row r="12" spans="1:2" x14ac:dyDescent="0.25">
      <c r="A12" s="244" t="s">
        <v>10</v>
      </c>
      <c r="B12" s="245">
        <v>11107624324</v>
      </c>
    </row>
    <row r="13" spans="1:2" x14ac:dyDescent="0.25">
      <c r="A13" s="244" t="s">
        <v>11</v>
      </c>
      <c r="B13" s="245">
        <v>2364796535.2399998</v>
      </c>
    </row>
    <row r="14" spans="1:2" x14ac:dyDescent="0.25">
      <c r="A14" s="244" t="s">
        <v>12</v>
      </c>
      <c r="B14" s="245">
        <v>116115699</v>
      </c>
    </row>
    <row r="15" spans="1:2" x14ac:dyDescent="0.25">
      <c r="A15" s="244" t="s">
        <v>13</v>
      </c>
      <c r="B15" s="245">
        <v>14150241574</v>
      </c>
    </row>
    <row r="16" spans="1:2" x14ac:dyDescent="0.25">
      <c r="A16" s="244" t="s">
        <v>14</v>
      </c>
      <c r="B16" s="245">
        <v>130000000</v>
      </c>
    </row>
    <row r="17" spans="1:2" x14ac:dyDescent="0.25">
      <c r="A17" s="244" t="s">
        <v>15</v>
      </c>
      <c r="B17" s="245">
        <v>60000148</v>
      </c>
    </row>
    <row r="18" spans="1:2" x14ac:dyDescent="0.25">
      <c r="A18" s="244" t="s">
        <v>16</v>
      </c>
      <c r="B18" s="245">
        <v>224083246</v>
      </c>
    </row>
    <row r="19" spans="1:2" x14ac:dyDescent="0.25">
      <c r="A19" s="244" t="s">
        <v>17</v>
      </c>
      <c r="B19" s="245">
        <v>5720748524</v>
      </c>
    </row>
    <row r="20" spans="1:2" x14ac:dyDescent="0.25">
      <c r="A20" s="244" t="s">
        <v>18</v>
      </c>
      <c r="B20" s="245">
        <v>9181357758.3600006</v>
      </c>
    </row>
    <row r="21" spans="1:2" x14ac:dyDescent="0.25">
      <c r="A21" s="244" t="s">
        <v>19</v>
      </c>
      <c r="B21" s="245">
        <v>4550983172.9700003</v>
      </c>
    </row>
    <row r="22" spans="1:2" x14ac:dyDescent="0.25">
      <c r="A22" s="244" t="s">
        <v>20</v>
      </c>
      <c r="B22" s="245">
        <v>57008261244.010002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27A30-BD52-4DA2-B736-5FA909FF638F}">
  <dimension ref="A3:B11"/>
  <sheetViews>
    <sheetView workbookViewId="0"/>
  </sheetViews>
  <sheetFormatPr baseColWidth="10" defaultColWidth="11.42578125" defaultRowHeight="15" x14ac:dyDescent="0.25"/>
  <cols>
    <col min="1" max="1" width="28.42578125" bestFit="1" customWidth="1"/>
    <col min="2" max="2" width="19.85546875" bestFit="1" customWidth="1"/>
  </cols>
  <sheetData>
    <row r="3" spans="1:2" x14ac:dyDescent="0.25">
      <c r="A3" s="249" t="s">
        <v>21</v>
      </c>
      <c r="B3" s="250" t="s">
        <v>22</v>
      </c>
    </row>
    <row r="4" spans="1:2" x14ac:dyDescent="0.25">
      <c r="A4" s="250" t="s">
        <v>23</v>
      </c>
      <c r="B4" s="250">
        <v>5</v>
      </c>
    </row>
    <row r="5" spans="1:2" x14ac:dyDescent="0.25">
      <c r="A5" s="250" t="s">
        <v>24</v>
      </c>
      <c r="B5" s="250">
        <v>550</v>
      </c>
    </row>
    <row r="6" spans="1:2" x14ac:dyDescent="0.25">
      <c r="A6" s="250" t="s">
        <v>25</v>
      </c>
      <c r="B6" s="250">
        <v>4</v>
      </c>
    </row>
    <row r="7" spans="1:2" x14ac:dyDescent="0.25">
      <c r="A7" s="250" t="s">
        <v>26</v>
      </c>
      <c r="B7" s="250">
        <v>3</v>
      </c>
    </row>
    <row r="8" spans="1:2" x14ac:dyDescent="0.25">
      <c r="A8" s="250" t="s">
        <v>27</v>
      </c>
      <c r="B8" s="250">
        <v>3</v>
      </c>
    </row>
    <row r="9" spans="1:2" x14ac:dyDescent="0.25">
      <c r="A9" s="250" t="s">
        <v>28</v>
      </c>
      <c r="B9" s="250">
        <v>1</v>
      </c>
    </row>
    <row r="10" spans="1:2" x14ac:dyDescent="0.25">
      <c r="A10" s="250" t="s">
        <v>29</v>
      </c>
      <c r="B10" s="250">
        <v>2</v>
      </c>
    </row>
    <row r="11" spans="1:2" x14ac:dyDescent="0.25">
      <c r="A11" s="250" t="s">
        <v>20</v>
      </c>
      <c r="B11" s="250">
        <v>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64B7-770D-4473-BF0E-3371EBE31860}">
  <sheetPr filterMode="1"/>
  <dimension ref="A1:AE634"/>
  <sheetViews>
    <sheetView topLeftCell="P1" zoomScale="81" zoomScaleNormal="90" workbookViewId="0">
      <pane ySplit="1" topLeftCell="A120" activePane="bottomLeft" state="frozen"/>
      <selection activeCell="C1" sqref="C1"/>
      <selection pane="bottomLeft" activeCell="D1" sqref="D1"/>
    </sheetView>
  </sheetViews>
  <sheetFormatPr baseColWidth="10" defaultColWidth="9.140625" defaultRowHeight="16.350000000000001" customHeight="1" x14ac:dyDescent="0.25"/>
  <cols>
    <col min="1" max="1" width="11.28515625" style="206" customWidth="1"/>
    <col min="2" max="2" width="18.85546875" style="192" customWidth="1"/>
    <col min="3" max="3" width="11.140625" style="192" customWidth="1"/>
    <col min="4" max="4" width="27.28515625" style="192" customWidth="1"/>
    <col min="5" max="5" width="18.7109375" style="192" customWidth="1"/>
    <col min="6" max="6" width="12.7109375" style="185" customWidth="1"/>
    <col min="7" max="7" width="14.42578125" style="185" customWidth="1"/>
    <col min="8" max="8" width="21.42578125" style="187" customWidth="1"/>
    <col min="9" max="9" width="23.28515625" style="190" customWidth="1"/>
    <col min="10" max="10" width="23.42578125" style="185" customWidth="1"/>
    <col min="11" max="11" width="40.28515625" style="185" customWidth="1"/>
    <col min="12" max="12" width="28.7109375" style="185" customWidth="1"/>
    <col min="13" max="13" width="15" style="185" customWidth="1"/>
    <col min="14" max="18" width="9.140625" style="192" hidden="1" customWidth="1"/>
    <col min="19" max="19" width="9.140625" style="185" hidden="1" customWidth="1"/>
    <col min="20" max="54" width="0" style="185" hidden="1" customWidth="1"/>
    <col min="55" max="55" width="8.28515625" style="185" customWidth="1"/>
    <col min="56" max="16384" width="9.140625" style="185"/>
  </cols>
  <sheetData>
    <row r="1" spans="1:31" s="197" customFormat="1" ht="29.25" customHeight="1" x14ac:dyDescent="0.25">
      <c r="A1" s="193" t="s">
        <v>30</v>
      </c>
      <c r="B1" s="242" t="s">
        <v>31</v>
      </c>
      <c r="C1" s="193" t="s">
        <v>21</v>
      </c>
      <c r="D1" s="193" t="s">
        <v>0</v>
      </c>
      <c r="E1" s="194" t="s">
        <v>32</v>
      </c>
      <c r="F1" s="194" t="s">
        <v>33</v>
      </c>
      <c r="G1" s="193" t="s">
        <v>34</v>
      </c>
      <c r="H1" s="195" t="s">
        <v>35</v>
      </c>
      <c r="I1" s="194" t="s">
        <v>36</v>
      </c>
      <c r="J1" s="193" t="s">
        <v>37</v>
      </c>
      <c r="K1" s="193" t="s">
        <v>38</v>
      </c>
      <c r="L1" s="193" t="s">
        <v>39</v>
      </c>
      <c r="M1" s="193" t="s">
        <v>40</v>
      </c>
      <c r="N1" s="196"/>
      <c r="O1" s="196"/>
      <c r="P1" s="196"/>
      <c r="Q1" s="196"/>
      <c r="R1" s="196"/>
      <c r="Z1" s="197" t="s">
        <v>41</v>
      </c>
      <c r="AA1" s="197" t="s">
        <v>42</v>
      </c>
      <c r="AB1" s="197" t="s">
        <v>43</v>
      </c>
      <c r="AC1" s="197" t="s">
        <v>44</v>
      </c>
      <c r="AD1" s="197" t="s">
        <v>45</v>
      </c>
    </row>
    <row r="2" spans="1:31" ht="16.350000000000001" customHeight="1" x14ac:dyDescent="0.25">
      <c r="A2" s="199" t="s">
        <v>46</v>
      </c>
      <c r="B2" s="200" t="s">
        <v>47</v>
      </c>
      <c r="C2" s="201" t="s">
        <v>24</v>
      </c>
      <c r="D2" s="201" t="s">
        <v>10</v>
      </c>
      <c r="E2" s="202" t="s">
        <v>48</v>
      </c>
      <c r="F2" s="202" t="s">
        <v>49</v>
      </c>
      <c r="G2" s="201" t="s">
        <v>50</v>
      </c>
      <c r="H2" s="204">
        <v>347800000</v>
      </c>
      <c r="I2" s="190">
        <v>45303</v>
      </c>
      <c r="J2" s="202">
        <v>45352</v>
      </c>
      <c r="K2" s="202" t="s">
        <v>51</v>
      </c>
      <c r="L2" s="202" t="s">
        <v>52</v>
      </c>
      <c r="M2" s="202" t="s">
        <v>53</v>
      </c>
      <c r="Z2" s="205" t="s">
        <v>13</v>
      </c>
      <c r="AA2" s="206" t="s">
        <v>24</v>
      </c>
      <c r="AB2" s="206" t="s">
        <v>54</v>
      </c>
      <c r="AC2" s="206" t="s">
        <v>55</v>
      </c>
      <c r="AD2" s="206" t="s">
        <v>53</v>
      </c>
      <c r="AE2" s="206"/>
    </row>
    <row r="3" spans="1:31" ht="16.350000000000001" hidden="1" customHeight="1" x14ac:dyDescent="0.25">
      <c r="A3" s="199" t="s">
        <v>56</v>
      </c>
      <c r="B3" s="200" t="s">
        <v>57</v>
      </c>
      <c r="C3" s="201" t="s">
        <v>24</v>
      </c>
      <c r="D3" s="201" t="s">
        <v>5</v>
      </c>
      <c r="E3" s="202" t="s">
        <v>48</v>
      </c>
      <c r="F3" s="202" t="s">
        <v>49</v>
      </c>
      <c r="G3" s="201" t="s">
        <v>50</v>
      </c>
      <c r="H3" s="204">
        <v>12000000</v>
      </c>
      <c r="I3" s="190">
        <v>45303</v>
      </c>
      <c r="J3" s="202">
        <v>45351</v>
      </c>
      <c r="K3" s="202" t="s">
        <v>51</v>
      </c>
      <c r="L3" s="202" t="s">
        <v>58</v>
      </c>
      <c r="M3" s="202" t="s">
        <v>59</v>
      </c>
      <c r="Z3" s="205" t="s">
        <v>3</v>
      </c>
      <c r="AA3" s="206" t="s">
        <v>26</v>
      </c>
      <c r="AB3" s="206" t="s">
        <v>50</v>
      </c>
      <c r="AC3" s="206" t="s">
        <v>60</v>
      </c>
      <c r="AD3" s="206" t="s">
        <v>59</v>
      </c>
      <c r="AE3" s="206"/>
    </row>
    <row r="4" spans="1:31" ht="16.350000000000001" hidden="1" customHeight="1" x14ac:dyDescent="0.25">
      <c r="A4" s="199" t="s">
        <v>61</v>
      </c>
      <c r="B4" s="200" t="s">
        <v>57</v>
      </c>
      <c r="C4" s="201" t="s">
        <v>24</v>
      </c>
      <c r="D4" s="201" t="s">
        <v>5</v>
      </c>
      <c r="E4" s="202" t="s">
        <v>48</v>
      </c>
      <c r="F4" s="202" t="s">
        <v>49</v>
      </c>
      <c r="G4" s="201" t="s">
        <v>50</v>
      </c>
      <c r="H4" s="204">
        <v>70000000</v>
      </c>
      <c r="I4" s="190">
        <v>45303</v>
      </c>
      <c r="J4" s="202">
        <v>45351</v>
      </c>
      <c r="K4" s="202" t="s">
        <v>51</v>
      </c>
      <c r="L4" s="202" t="s">
        <v>58</v>
      </c>
      <c r="M4" s="202" t="s">
        <v>59</v>
      </c>
      <c r="Z4" s="205" t="s">
        <v>18</v>
      </c>
      <c r="AA4" s="206" t="s">
        <v>27</v>
      </c>
      <c r="AB4" s="206"/>
      <c r="AC4" s="206"/>
      <c r="AD4" s="206"/>
      <c r="AE4" s="206"/>
    </row>
    <row r="5" spans="1:31" s="192" customFormat="1" ht="16.350000000000001" hidden="1" customHeight="1" x14ac:dyDescent="0.25">
      <c r="A5" s="199" t="s">
        <v>62</v>
      </c>
      <c r="B5" s="200" t="s">
        <v>57</v>
      </c>
      <c r="C5" s="201" t="s">
        <v>24</v>
      </c>
      <c r="D5" s="201" t="s">
        <v>5</v>
      </c>
      <c r="E5" s="202" t="s">
        <v>48</v>
      </c>
      <c r="F5" s="202" t="s">
        <v>49</v>
      </c>
      <c r="G5" s="201" t="s">
        <v>50</v>
      </c>
      <c r="H5" s="204">
        <v>130000000</v>
      </c>
      <c r="I5" s="190">
        <v>45303</v>
      </c>
      <c r="J5" s="202">
        <v>45351</v>
      </c>
      <c r="K5" s="202" t="s">
        <v>51</v>
      </c>
      <c r="L5" s="202" t="s">
        <v>58</v>
      </c>
      <c r="M5" s="202" t="s">
        <v>59</v>
      </c>
      <c r="Z5" s="207" t="s">
        <v>5</v>
      </c>
      <c r="AA5" s="192" t="s">
        <v>25</v>
      </c>
    </row>
    <row r="6" spans="1:31" s="192" customFormat="1" ht="16.350000000000001" hidden="1" customHeight="1" x14ac:dyDescent="0.25">
      <c r="A6" s="199" t="s">
        <v>63</v>
      </c>
      <c r="B6" s="200" t="s">
        <v>57</v>
      </c>
      <c r="C6" s="201" t="s">
        <v>24</v>
      </c>
      <c r="D6" s="201" t="s">
        <v>5</v>
      </c>
      <c r="E6" s="202" t="s">
        <v>48</v>
      </c>
      <c r="F6" s="202" t="s">
        <v>49</v>
      </c>
      <c r="G6" s="201" t="s">
        <v>54</v>
      </c>
      <c r="H6" s="204">
        <v>20000000</v>
      </c>
      <c r="I6" s="190">
        <v>45303</v>
      </c>
      <c r="J6" s="202">
        <v>45351</v>
      </c>
      <c r="K6" s="202" t="s">
        <v>51</v>
      </c>
      <c r="L6" s="202" t="s">
        <v>58</v>
      </c>
      <c r="M6" s="202" t="s">
        <v>59</v>
      </c>
      <c r="Z6" s="207" t="s">
        <v>4</v>
      </c>
      <c r="AA6" s="192" t="s">
        <v>23</v>
      </c>
    </row>
    <row r="7" spans="1:31" ht="16.350000000000001" hidden="1" customHeight="1" x14ac:dyDescent="0.25">
      <c r="A7" s="199" t="s">
        <v>64</v>
      </c>
      <c r="B7" s="200" t="s">
        <v>57</v>
      </c>
      <c r="C7" s="201" t="s">
        <v>24</v>
      </c>
      <c r="D7" s="201" t="s">
        <v>5</v>
      </c>
      <c r="E7" s="202" t="s">
        <v>48</v>
      </c>
      <c r="F7" s="202" t="s">
        <v>49</v>
      </c>
      <c r="G7" s="201" t="s">
        <v>50</v>
      </c>
      <c r="H7" s="204">
        <v>160000000</v>
      </c>
      <c r="I7" s="190">
        <v>45303</v>
      </c>
      <c r="J7" s="202">
        <v>45351</v>
      </c>
      <c r="K7" s="202" t="s">
        <v>51</v>
      </c>
      <c r="L7" s="202" t="s">
        <v>58</v>
      </c>
      <c r="M7" s="202" t="s">
        <v>59</v>
      </c>
      <c r="Z7" s="205" t="s">
        <v>19</v>
      </c>
      <c r="AA7" s="206" t="s">
        <v>65</v>
      </c>
      <c r="AB7" s="206"/>
      <c r="AC7" s="206"/>
      <c r="AD7" s="206"/>
      <c r="AE7" s="206"/>
    </row>
    <row r="8" spans="1:31" ht="16.350000000000001" hidden="1" customHeight="1" x14ac:dyDescent="0.25">
      <c r="A8" s="199" t="s">
        <v>66</v>
      </c>
      <c r="B8" s="200" t="s">
        <v>57</v>
      </c>
      <c r="C8" s="201" t="s">
        <v>24</v>
      </c>
      <c r="D8" s="201" t="s">
        <v>5</v>
      </c>
      <c r="E8" s="202" t="s">
        <v>48</v>
      </c>
      <c r="F8" s="202" t="s">
        <v>49</v>
      </c>
      <c r="G8" s="201" t="s">
        <v>50</v>
      </c>
      <c r="H8" s="204">
        <v>150000000</v>
      </c>
      <c r="I8" s="190">
        <v>45303</v>
      </c>
      <c r="J8" s="202">
        <v>45351</v>
      </c>
      <c r="K8" s="202" t="s">
        <v>51</v>
      </c>
      <c r="L8" s="202" t="s">
        <v>58</v>
      </c>
      <c r="M8" s="202" t="s">
        <v>59</v>
      </c>
      <c r="Z8" s="205" t="s">
        <v>10</v>
      </c>
      <c r="AA8" s="206" t="s">
        <v>29</v>
      </c>
      <c r="AB8" s="206"/>
      <c r="AC8" s="206"/>
      <c r="AD8" s="206"/>
      <c r="AE8" s="206"/>
    </row>
    <row r="9" spans="1:31" ht="16.350000000000001" hidden="1" customHeight="1" x14ac:dyDescent="0.25">
      <c r="A9" s="199" t="s">
        <v>67</v>
      </c>
      <c r="B9" s="200" t="s">
        <v>57</v>
      </c>
      <c r="C9" s="201" t="s">
        <v>24</v>
      </c>
      <c r="D9" s="201" t="s">
        <v>5</v>
      </c>
      <c r="E9" s="202" t="s">
        <v>48</v>
      </c>
      <c r="F9" s="202" t="s">
        <v>49</v>
      </c>
      <c r="G9" s="201" t="s">
        <v>50</v>
      </c>
      <c r="H9" s="204">
        <v>220000000</v>
      </c>
      <c r="I9" s="190">
        <v>45303</v>
      </c>
      <c r="J9" s="202">
        <v>45351</v>
      </c>
      <c r="K9" s="202" t="s">
        <v>51</v>
      </c>
      <c r="L9" s="202" t="s">
        <v>58</v>
      </c>
      <c r="M9" s="202" t="s">
        <v>59</v>
      </c>
      <c r="Z9" s="205" t="s">
        <v>12</v>
      </c>
      <c r="AA9" s="206"/>
      <c r="AB9" s="206"/>
      <c r="AC9" s="206"/>
      <c r="AD9" s="206"/>
      <c r="AE9" s="206"/>
    </row>
    <row r="10" spans="1:31" ht="16.350000000000001" hidden="1" customHeight="1" x14ac:dyDescent="0.25">
      <c r="A10" s="199" t="s">
        <v>68</v>
      </c>
      <c r="B10" s="200" t="s">
        <v>57</v>
      </c>
      <c r="C10" s="201" t="s">
        <v>24</v>
      </c>
      <c r="D10" s="201" t="s">
        <v>5</v>
      </c>
      <c r="E10" s="202" t="s">
        <v>48</v>
      </c>
      <c r="F10" s="202" t="s">
        <v>49</v>
      </c>
      <c r="G10" s="201" t="s">
        <v>50</v>
      </c>
      <c r="H10" s="204">
        <v>10000000</v>
      </c>
      <c r="I10" s="190">
        <v>45303</v>
      </c>
      <c r="J10" s="202">
        <v>45351</v>
      </c>
      <c r="K10" s="202" t="s">
        <v>51</v>
      </c>
      <c r="L10" s="202" t="s">
        <v>58</v>
      </c>
      <c r="M10" s="202" t="s">
        <v>59</v>
      </c>
      <c r="Z10" s="205" t="s">
        <v>8</v>
      </c>
      <c r="AA10" s="206"/>
      <c r="AB10" s="206"/>
      <c r="AC10" s="206"/>
      <c r="AD10" s="206"/>
      <c r="AE10" s="206"/>
    </row>
    <row r="11" spans="1:31" ht="16.350000000000001" hidden="1" customHeight="1" x14ac:dyDescent="0.25">
      <c r="A11" s="199" t="s">
        <v>69</v>
      </c>
      <c r="B11" s="200" t="s">
        <v>70</v>
      </c>
      <c r="C11" s="201" t="s">
        <v>24</v>
      </c>
      <c r="D11" s="201" t="s">
        <v>18</v>
      </c>
      <c r="E11" s="202" t="s">
        <v>48</v>
      </c>
      <c r="F11" s="202" t="s">
        <v>49</v>
      </c>
      <c r="G11" s="201" t="s">
        <v>54</v>
      </c>
      <c r="H11" s="204">
        <v>12333333</v>
      </c>
      <c r="I11" s="190">
        <v>45306</v>
      </c>
      <c r="J11" s="202">
        <v>45382</v>
      </c>
      <c r="K11" s="202" t="s">
        <v>51</v>
      </c>
      <c r="L11" s="202" t="s">
        <v>71</v>
      </c>
      <c r="M11" s="202" t="s">
        <v>53</v>
      </c>
      <c r="Z11" s="205" t="s">
        <v>72</v>
      </c>
      <c r="AA11" s="206"/>
      <c r="AB11" s="206"/>
      <c r="AC11" s="206"/>
      <c r="AD11" s="206"/>
      <c r="AE11" s="206"/>
    </row>
    <row r="12" spans="1:31" ht="16.350000000000001" hidden="1" customHeight="1" x14ac:dyDescent="0.25">
      <c r="A12" s="199" t="s">
        <v>73</v>
      </c>
      <c r="B12" s="200" t="s">
        <v>74</v>
      </c>
      <c r="C12" s="201" t="s">
        <v>24</v>
      </c>
      <c r="D12" s="201" t="s">
        <v>18</v>
      </c>
      <c r="E12" s="202" t="s">
        <v>48</v>
      </c>
      <c r="F12" s="202" t="s">
        <v>49</v>
      </c>
      <c r="G12" s="201" t="s">
        <v>54</v>
      </c>
      <c r="H12" s="204">
        <v>10944000</v>
      </c>
      <c r="I12" s="190">
        <v>45306</v>
      </c>
      <c r="J12" s="202">
        <v>45382</v>
      </c>
      <c r="K12" s="202" t="s">
        <v>75</v>
      </c>
      <c r="L12" s="202" t="s">
        <v>76</v>
      </c>
      <c r="M12" s="202" t="s">
        <v>59</v>
      </c>
      <c r="Z12" s="205" t="s">
        <v>7</v>
      </c>
      <c r="AA12" s="206"/>
      <c r="AB12" s="206"/>
      <c r="AC12" s="206"/>
      <c r="AD12" s="206"/>
      <c r="AE12" s="206"/>
    </row>
    <row r="13" spans="1:31" ht="16.350000000000001" hidden="1" customHeight="1" x14ac:dyDescent="0.25">
      <c r="A13" s="199" t="s">
        <v>77</v>
      </c>
      <c r="B13" s="200" t="s">
        <v>74</v>
      </c>
      <c r="C13" s="201" t="s">
        <v>24</v>
      </c>
      <c r="D13" s="201" t="s">
        <v>18</v>
      </c>
      <c r="E13" s="202" t="s">
        <v>48</v>
      </c>
      <c r="F13" s="202" t="s">
        <v>49</v>
      </c>
      <c r="G13" s="201" t="s">
        <v>54</v>
      </c>
      <c r="H13" s="204">
        <v>11400000</v>
      </c>
      <c r="I13" s="190">
        <v>45306</v>
      </c>
      <c r="J13" s="202">
        <v>45382</v>
      </c>
      <c r="K13" s="202" t="s">
        <v>75</v>
      </c>
      <c r="L13" s="202" t="s">
        <v>76</v>
      </c>
      <c r="M13" s="202" t="s">
        <v>59</v>
      </c>
      <c r="Z13" s="205" t="s">
        <v>11</v>
      </c>
      <c r="AA13" s="206"/>
      <c r="AB13" s="206"/>
      <c r="AC13" s="206"/>
      <c r="AD13" s="206"/>
      <c r="AE13" s="206"/>
    </row>
    <row r="14" spans="1:31" ht="16.350000000000001" hidden="1" customHeight="1" x14ac:dyDescent="0.25">
      <c r="A14" s="199" t="s">
        <v>78</v>
      </c>
      <c r="B14" s="200" t="s">
        <v>74</v>
      </c>
      <c r="C14" s="201" t="s">
        <v>24</v>
      </c>
      <c r="D14" s="201" t="s">
        <v>18</v>
      </c>
      <c r="E14" s="202" t="s">
        <v>48</v>
      </c>
      <c r="F14" s="202" t="s">
        <v>49</v>
      </c>
      <c r="G14" s="201" t="s">
        <v>54</v>
      </c>
      <c r="H14" s="204">
        <v>11400000</v>
      </c>
      <c r="I14" s="190">
        <v>45306</v>
      </c>
      <c r="J14" s="202">
        <v>45382</v>
      </c>
      <c r="K14" s="202" t="s">
        <v>75</v>
      </c>
      <c r="L14" s="202" t="s">
        <v>76</v>
      </c>
      <c r="M14" s="202" t="s">
        <v>59</v>
      </c>
      <c r="Z14" s="205" t="s">
        <v>16</v>
      </c>
      <c r="AA14" s="206"/>
      <c r="AB14" s="206"/>
      <c r="AC14" s="206"/>
      <c r="AD14" s="206"/>
      <c r="AE14" s="206"/>
    </row>
    <row r="15" spans="1:31" ht="16.350000000000001" hidden="1" customHeight="1" x14ac:dyDescent="0.25">
      <c r="A15" s="208" t="s">
        <v>79</v>
      </c>
      <c r="B15" s="200" t="s">
        <v>74</v>
      </c>
      <c r="C15" s="209" t="s">
        <v>24</v>
      </c>
      <c r="D15" s="209" t="s">
        <v>3</v>
      </c>
      <c r="E15" s="210" t="s">
        <v>48</v>
      </c>
      <c r="F15" s="210" t="s">
        <v>49</v>
      </c>
      <c r="G15" s="209" t="s">
        <v>54</v>
      </c>
      <c r="H15" s="211">
        <v>10000000</v>
      </c>
      <c r="I15" s="190">
        <v>45306</v>
      </c>
      <c r="J15" s="210">
        <v>45382</v>
      </c>
      <c r="K15" s="202" t="s">
        <v>51</v>
      </c>
      <c r="L15" s="202" t="s">
        <v>80</v>
      </c>
      <c r="M15" s="202" t="s">
        <v>59</v>
      </c>
      <c r="Z15" s="205" t="s">
        <v>81</v>
      </c>
      <c r="AA15" s="206"/>
      <c r="AB15" s="206"/>
      <c r="AC15" s="206"/>
      <c r="AD15" s="206"/>
      <c r="AE15" s="206"/>
    </row>
    <row r="16" spans="1:31" s="192" customFormat="1" ht="16.350000000000001" hidden="1" customHeight="1" x14ac:dyDescent="0.25">
      <c r="A16" s="212" t="s">
        <v>82</v>
      </c>
      <c r="B16" s="200" t="s">
        <v>74</v>
      </c>
      <c r="C16" s="203" t="s">
        <v>24</v>
      </c>
      <c r="D16" s="201" t="s">
        <v>18</v>
      </c>
      <c r="E16" s="190" t="s">
        <v>48</v>
      </c>
      <c r="F16" s="190" t="s">
        <v>49</v>
      </c>
      <c r="G16" s="203" t="s">
        <v>50</v>
      </c>
      <c r="H16" s="214">
        <v>20000000</v>
      </c>
      <c r="I16" s="190">
        <v>45307</v>
      </c>
      <c r="J16" s="190">
        <v>45381</v>
      </c>
      <c r="K16" s="215" t="s">
        <v>75</v>
      </c>
      <c r="L16" s="202" t="s">
        <v>83</v>
      </c>
      <c r="M16" s="202" t="s">
        <v>53</v>
      </c>
      <c r="Z16" s="207" t="s">
        <v>84</v>
      </c>
    </row>
    <row r="17" spans="1:26" s="192" customFormat="1" ht="16.350000000000001" hidden="1" customHeight="1" x14ac:dyDescent="0.25">
      <c r="A17" s="212" t="s">
        <v>85</v>
      </c>
      <c r="B17" s="213" t="s">
        <v>86</v>
      </c>
      <c r="C17" s="203" t="s">
        <v>24</v>
      </c>
      <c r="D17" s="203" t="s">
        <v>8</v>
      </c>
      <c r="E17" s="190" t="s">
        <v>48</v>
      </c>
      <c r="F17" s="190" t="s">
        <v>49</v>
      </c>
      <c r="G17" s="203" t="s">
        <v>50</v>
      </c>
      <c r="H17" s="214">
        <v>111932940</v>
      </c>
      <c r="I17" s="190">
        <v>45313</v>
      </c>
      <c r="J17" s="190">
        <v>45404</v>
      </c>
      <c r="K17" s="215" t="s">
        <v>51</v>
      </c>
      <c r="L17" s="202" t="s">
        <v>87</v>
      </c>
      <c r="M17" s="202" t="s">
        <v>53</v>
      </c>
      <c r="Z17" s="207" t="s">
        <v>88</v>
      </c>
    </row>
    <row r="18" spans="1:26" s="192" customFormat="1" ht="16.350000000000001" hidden="1" customHeight="1" x14ac:dyDescent="0.25">
      <c r="A18" s="212" t="s">
        <v>89</v>
      </c>
      <c r="B18" s="213" t="s">
        <v>90</v>
      </c>
      <c r="C18" s="203" t="s">
        <v>24</v>
      </c>
      <c r="D18" s="201" t="s">
        <v>18</v>
      </c>
      <c r="E18" s="190" t="s">
        <v>48</v>
      </c>
      <c r="F18" s="190" t="s">
        <v>49</v>
      </c>
      <c r="G18" s="203" t="s">
        <v>54</v>
      </c>
      <c r="H18" s="214">
        <v>9166666</v>
      </c>
      <c r="I18" s="190">
        <v>45309</v>
      </c>
      <c r="J18" s="190">
        <v>45358</v>
      </c>
      <c r="K18" s="215" t="s">
        <v>51</v>
      </c>
      <c r="L18" s="202" t="s">
        <v>91</v>
      </c>
      <c r="M18" s="202" t="s">
        <v>53</v>
      </c>
      <c r="Z18" s="207"/>
    </row>
    <row r="19" spans="1:26" s="192" customFormat="1" ht="16.350000000000001" hidden="1" customHeight="1" x14ac:dyDescent="0.25">
      <c r="A19" s="212" t="s">
        <v>92</v>
      </c>
      <c r="B19" s="213" t="s">
        <v>93</v>
      </c>
      <c r="C19" s="203" t="s">
        <v>24</v>
      </c>
      <c r="D19" s="201" t="s">
        <v>18</v>
      </c>
      <c r="E19" s="190" t="s">
        <v>48</v>
      </c>
      <c r="F19" s="190" t="s">
        <v>49</v>
      </c>
      <c r="G19" s="203" t="s">
        <v>54</v>
      </c>
      <c r="H19" s="214">
        <v>13566667</v>
      </c>
      <c r="I19" s="190">
        <v>45308</v>
      </c>
      <c r="J19" s="190">
        <v>45382</v>
      </c>
      <c r="K19" s="215" t="s">
        <v>51</v>
      </c>
      <c r="L19" s="202" t="s">
        <v>94</v>
      </c>
      <c r="M19" s="202" t="s">
        <v>53</v>
      </c>
      <c r="Z19" s="207"/>
    </row>
    <row r="20" spans="1:26" s="192" customFormat="1" ht="16.350000000000001" hidden="1" customHeight="1" x14ac:dyDescent="0.25">
      <c r="A20" s="212" t="s">
        <v>95</v>
      </c>
      <c r="B20" s="200" t="s">
        <v>74</v>
      </c>
      <c r="C20" s="203" t="s">
        <v>24</v>
      </c>
      <c r="D20" s="201" t="s">
        <v>18</v>
      </c>
      <c r="E20" s="190" t="s">
        <v>48</v>
      </c>
      <c r="F20" s="190" t="s">
        <v>49</v>
      </c>
      <c r="G20" s="203" t="s">
        <v>54</v>
      </c>
      <c r="H20" s="214">
        <v>9866666</v>
      </c>
      <c r="I20" s="190">
        <v>45308</v>
      </c>
      <c r="J20" s="190">
        <v>45382</v>
      </c>
      <c r="K20" s="215" t="s">
        <v>51</v>
      </c>
      <c r="L20" s="202" t="s">
        <v>94</v>
      </c>
      <c r="M20" s="202" t="s">
        <v>59</v>
      </c>
      <c r="Z20" s="207"/>
    </row>
    <row r="21" spans="1:26" s="192" customFormat="1" ht="16.350000000000001" hidden="1" customHeight="1" x14ac:dyDescent="0.25">
      <c r="A21" s="212" t="s">
        <v>96</v>
      </c>
      <c r="B21" s="213" t="s">
        <v>97</v>
      </c>
      <c r="C21" s="203" t="s">
        <v>24</v>
      </c>
      <c r="D21" s="201" t="s">
        <v>18</v>
      </c>
      <c r="E21" s="190" t="s">
        <v>48</v>
      </c>
      <c r="F21" s="190" t="s">
        <v>49</v>
      </c>
      <c r="G21" s="203" t="s">
        <v>54</v>
      </c>
      <c r="H21" s="214">
        <v>14666666</v>
      </c>
      <c r="I21" s="190">
        <v>45308</v>
      </c>
      <c r="J21" s="190">
        <v>45396</v>
      </c>
      <c r="K21" s="215" t="s">
        <v>51</v>
      </c>
      <c r="L21" s="202" t="s">
        <v>98</v>
      </c>
      <c r="M21" s="202" t="s">
        <v>59</v>
      </c>
      <c r="Z21" s="207"/>
    </row>
    <row r="22" spans="1:26" s="192" customFormat="1" ht="16.350000000000001" hidden="1" customHeight="1" x14ac:dyDescent="0.25">
      <c r="A22" s="212" t="s">
        <v>99</v>
      </c>
      <c r="B22" s="200" t="s">
        <v>74</v>
      </c>
      <c r="C22" s="203" t="s">
        <v>24</v>
      </c>
      <c r="D22" s="201" t="s">
        <v>18</v>
      </c>
      <c r="E22" s="190" t="s">
        <v>48</v>
      </c>
      <c r="F22" s="190" t="s">
        <v>49</v>
      </c>
      <c r="G22" s="203" t="s">
        <v>54</v>
      </c>
      <c r="H22" s="214">
        <v>12333333</v>
      </c>
      <c r="I22" s="190">
        <v>45308</v>
      </c>
      <c r="J22" s="190">
        <v>45382</v>
      </c>
      <c r="K22" s="215" t="s">
        <v>75</v>
      </c>
      <c r="L22" s="202" t="s">
        <v>100</v>
      </c>
      <c r="M22" s="202" t="s">
        <v>59</v>
      </c>
      <c r="Z22" s="207"/>
    </row>
    <row r="23" spans="1:26" s="192" customFormat="1" ht="16.350000000000001" hidden="1" customHeight="1" x14ac:dyDescent="0.25">
      <c r="A23" s="212" t="s">
        <v>101</v>
      </c>
      <c r="B23" s="200" t="s">
        <v>74</v>
      </c>
      <c r="C23" s="203" t="s">
        <v>24</v>
      </c>
      <c r="D23" s="209" t="s">
        <v>3</v>
      </c>
      <c r="E23" s="190" t="s">
        <v>48</v>
      </c>
      <c r="F23" s="190" t="s">
        <v>49</v>
      </c>
      <c r="G23" s="203" t="s">
        <v>54</v>
      </c>
      <c r="H23" s="214">
        <v>7400000</v>
      </c>
      <c r="I23" s="190">
        <v>45308</v>
      </c>
      <c r="J23" s="190">
        <v>45382</v>
      </c>
      <c r="K23" s="215" t="s">
        <v>51</v>
      </c>
      <c r="L23" s="202" t="s">
        <v>102</v>
      </c>
      <c r="M23" s="202" t="s">
        <v>59</v>
      </c>
      <c r="Z23" s="207"/>
    </row>
    <row r="24" spans="1:26" s="192" customFormat="1" ht="16.350000000000001" hidden="1" customHeight="1" x14ac:dyDescent="0.25">
      <c r="A24" s="212" t="s">
        <v>103</v>
      </c>
      <c r="B24" s="200" t="s">
        <v>74</v>
      </c>
      <c r="C24" s="203" t="s">
        <v>24</v>
      </c>
      <c r="D24" s="201" t="s">
        <v>18</v>
      </c>
      <c r="E24" s="190" t="s">
        <v>48</v>
      </c>
      <c r="F24" s="190" t="s">
        <v>49</v>
      </c>
      <c r="G24" s="203" t="s">
        <v>54</v>
      </c>
      <c r="H24" s="214">
        <v>13566666</v>
      </c>
      <c r="I24" s="190">
        <v>45308</v>
      </c>
      <c r="J24" s="190">
        <v>45382</v>
      </c>
      <c r="K24" s="215" t="s">
        <v>51</v>
      </c>
      <c r="L24" s="202" t="s">
        <v>102</v>
      </c>
      <c r="M24" s="202" t="s">
        <v>59</v>
      </c>
      <c r="Z24" s="207"/>
    </row>
    <row r="25" spans="1:26" s="192" customFormat="1" ht="16.350000000000001" hidden="1" customHeight="1" x14ac:dyDescent="0.25">
      <c r="A25" s="212" t="s">
        <v>104</v>
      </c>
      <c r="B25" s="200" t="s">
        <v>74</v>
      </c>
      <c r="C25" s="203" t="s">
        <v>24</v>
      </c>
      <c r="D25" s="201" t="s">
        <v>18</v>
      </c>
      <c r="E25" s="190" t="s">
        <v>48</v>
      </c>
      <c r="F25" s="190" t="s">
        <v>49</v>
      </c>
      <c r="G25" s="203" t="s">
        <v>54</v>
      </c>
      <c r="H25" s="214">
        <v>9866666</v>
      </c>
      <c r="I25" s="190">
        <v>45308</v>
      </c>
      <c r="J25" s="190">
        <v>45382</v>
      </c>
      <c r="K25" s="215" t="s">
        <v>51</v>
      </c>
      <c r="L25" s="202" t="s">
        <v>102</v>
      </c>
      <c r="M25" s="202" t="s">
        <v>59</v>
      </c>
      <c r="Z25" s="207"/>
    </row>
    <row r="26" spans="1:26" s="192" customFormat="1" ht="16.350000000000001" hidden="1" customHeight="1" x14ac:dyDescent="0.25">
      <c r="A26" s="212" t="s">
        <v>105</v>
      </c>
      <c r="B26" s="200" t="s">
        <v>74</v>
      </c>
      <c r="C26" s="203" t="s">
        <v>24</v>
      </c>
      <c r="D26" s="201" t="s">
        <v>18</v>
      </c>
      <c r="E26" s="190" t="s">
        <v>48</v>
      </c>
      <c r="F26" s="190" t="s">
        <v>49</v>
      </c>
      <c r="G26" s="203" t="s">
        <v>54</v>
      </c>
      <c r="H26" s="214">
        <v>8633333</v>
      </c>
      <c r="I26" s="190">
        <v>45308</v>
      </c>
      <c r="J26" s="190">
        <v>45382</v>
      </c>
      <c r="K26" s="215" t="s">
        <v>106</v>
      </c>
      <c r="L26" s="202" t="s">
        <v>107</v>
      </c>
      <c r="M26" s="202" t="s">
        <v>59</v>
      </c>
      <c r="Z26" s="207"/>
    </row>
    <row r="27" spans="1:26" s="192" customFormat="1" ht="16.350000000000001" hidden="1" customHeight="1" x14ac:dyDescent="0.25">
      <c r="A27" s="212" t="s">
        <v>108</v>
      </c>
      <c r="B27" s="200" t="s">
        <v>74</v>
      </c>
      <c r="C27" s="203" t="s">
        <v>24</v>
      </c>
      <c r="D27" s="209" t="s">
        <v>3</v>
      </c>
      <c r="E27" s="190" t="s">
        <v>48</v>
      </c>
      <c r="F27" s="190" t="s">
        <v>49</v>
      </c>
      <c r="G27" s="203" t="s">
        <v>54</v>
      </c>
      <c r="H27" s="214">
        <v>6413334</v>
      </c>
      <c r="I27" s="190">
        <v>45310</v>
      </c>
      <c r="J27" s="190">
        <v>45382</v>
      </c>
      <c r="K27" s="215" t="s">
        <v>106</v>
      </c>
      <c r="L27" s="202" t="s">
        <v>107</v>
      </c>
      <c r="M27" s="202" t="s">
        <v>59</v>
      </c>
      <c r="Z27" s="207"/>
    </row>
    <row r="28" spans="1:26" s="192" customFormat="1" ht="16.350000000000001" hidden="1" customHeight="1" x14ac:dyDescent="0.25">
      <c r="A28" s="212" t="s">
        <v>109</v>
      </c>
      <c r="B28" s="213" t="s">
        <v>110</v>
      </c>
      <c r="C28" s="203" t="s">
        <v>24</v>
      </c>
      <c r="D28" s="201" t="s">
        <v>18</v>
      </c>
      <c r="E28" s="190" t="s">
        <v>48</v>
      </c>
      <c r="F28" s="190" t="s">
        <v>49</v>
      </c>
      <c r="G28" s="203" t="s">
        <v>54</v>
      </c>
      <c r="H28" s="214">
        <v>6500000</v>
      </c>
      <c r="I28" s="190">
        <v>45310</v>
      </c>
      <c r="J28" s="190">
        <v>45340</v>
      </c>
      <c r="K28" s="215" t="s">
        <v>51</v>
      </c>
      <c r="L28" s="202" t="s">
        <v>94</v>
      </c>
      <c r="M28" s="202" t="s">
        <v>53</v>
      </c>
      <c r="Z28" s="207"/>
    </row>
    <row r="29" spans="1:26" s="192" customFormat="1" ht="16.350000000000001" hidden="1" customHeight="1" x14ac:dyDescent="0.25">
      <c r="A29" s="212" t="s">
        <v>111</v>
      </c>
      <c r="B29" s="200" t="s">
        <v>74</v>
      </c>
      <c r="C29" s="203" t="s">
        <v>24</v>
      </c>
      <c r="D29" s="201" t="s">
        <v>18</v>
      </c>
      <c r="E29" s="190" t="s">
        <v>48</v>
      </c>
      <c r="F29" s="190" t="s">
        <v>49</v>
      </c>
      <c r="G29" s="203" t="s">
        <v>54</v>
      </c>
      <c r="H29" s="214">
        <v>11500000</v>
      </c>
      <c r="I29" s="190">
        <v>45313</v>
      </c>
      <c r="J29" s="190">
        <v>45382</v>
      </c>
      <c r="K29" s="215" t="s">
        <v>106</v>
      </c>
      <c r="L29" s="202" t="s">
        <v>112</v>
      </c>
      <c r="M29" s="202" t="s">
        <v>59</v>
      </c>
      <c r="Z29" s="207"/>
    </row>
    <row r="30" spans="1:26" ht="16.350000000000001" hidden="1" customHeight="1" x14ac:dyDescent="0.25">
      <c r="A30" s="212" t="s">
        <v>113</v>
      </c>
      <c r="B30" s="200" t="s">
        <v>74</v>
      </c>
      <c r="C30" s="203" t="s">
        <v>24</v>
      </c>
      <c r="D30" s="209" t="s">
        <v>3</v>
      </c>
      <c r="E30" s="190" t="s">
        <v>48</v>
      </c>
      <c r="F30" s="190" t="s">
        <v>49</v>
      </c>
      <c r="G30" s="216"/>
      <c r="H30" s="217"/>
      <c r="I30" s="190" t="s">
        <v>114</v>
      </c>
      <c r="J30" s="190" t="s">
        <v>114</v>
      </c>
      <c r="K30" s="215"/>
      <c r="L30" s="202"/>
      <c r="M30" s="202" t="s">
        <v>59</v>
      </c>
      <c r="Z30" s="218"/>
    </row>
    <row r="31" spans="1:26" s="192" customFormat="1" ht="16.350000000000001" hidden="1" customHeight="1" x14ac:dyDescent="0.25">
      <c r="A31" s="212" t="s">
        <v>115</v>
      </c>
      <c r="B31" s="213" t="s">
        <v>57</v>
      </c>
      <c r="C31" s="203" t="s">
        <v>24</v>
      </c>
      <c r="D31" s="201" t="s">
        <v>18</v>
      </c>
      <c r="E31" s="190" t="s">
        <v>48</v>
      </c>
      <c r="F31" s="190" t="s">
        <v>49</v>
      </c>
      <c r="G31" s="203" t="s">
        <v>54</v>
      </c>
      <c r="H31" s="214">
        <v>12650000</v>
      </c>
      <c r="I31" s="190">
        <v>45313</v>
      </c>
      <c r="J31" s="190">
        <v>45382</v>
      </c>
      <c r="K31" s="215" t="s">
        <v>106</v>
      </c>
      <c r="L31" s="202" t="s">
        <v>116</v>
      </c>
      <c r="M31" s="202" t="s">
        <v>59</v>
      </c>
      <c r="Z31" s="207"/>
    </row>
    <row r="32" spans="1:26" s="192" customFormat="1" ht="16.350000000000001" hidden="1" customHeight="1" x14ac:dyDescent="0.25">
      <c r="A32" s="212" t="s">
        <v>117</v>
      </c>
      <c r="B32" s="213" t="s">
        <v>57</v>
      </c>
      <c r="C32" s="203" t="s">
        <v>24</v>
      </c>
      <c r="D32" s="203" t="s">
        <v>5</v>
      </c>
      <c r="E32" s="190" t="s">
        <v>48</v>
      </c>
      <c r="F32" s="190" t="s">
        <v>49</v>
      </c>
      <c r="G32" s="203" t="s">
        <v>50</v>
      </c>
      <c r="H32" s="214">
        <v>31504000</v>
      </c>
      <c r="I32" s="190">
        <v>45313</v>
      </c>
      <c r="J32" s="190">
        <v>45313</v>
      </c>
      <c r="K32" s="215" t="s">
        <v>51</v>
      </c>
      <c r="L32" s="202" t="s">
        <v>58</v>
      </c>
      <c r="M32" s="202" t="s">
        <v>59</v>
      </c>
      <c r="Z32" s="207"/>
    </row>
    <row r="33" spans="1:26" s="192" customFormat="1" ht="16.350000000000001" hidden="1" customHeight="1" x14ac:dyDescent="0.25">
      <c r="A33" s="212" t="s">
        <v>118</v>
      </c>
      <c r="B33" s="213" t="s">
        <v>57</v>
      </c>
      <c r="C33" s="203" t="s">
        <v>24</v>
      </c>
      <c r="D33" s="203" t="s">
        <v>19</v>
      </c>
      <c r="E33" s="190" t="s">
        <v>48</v>
      </c>
      <c r="F33" s="190" t="s">
        <v>49</v>
      </c>
      <c r="G33" s="203" t="s">
        <v>50</v>
      </c>
      <c r="H33" s="214">
        <v>10000000</v>
      </c>
      <c r="I33" s="190">
        <v>45313</v>
      </c>
      <c r="J33" s="190">
        <v>45351</v>
      </c>
      <c r="K33" s="215" t="s">
        <v>51</v>
      </c>
      <c r="L33" s="202" t="s">
        <v>58</v>
      </c>
      <c r="M33" s="202" t="s">
        <v>59</v>
      </c>
      <c r="Z33" s="207"/>
    </row>
    <row r="34" spans="1:26" s="192" customFormat="1" ht="16.350000000000001" hidden="1" customHeight="1" x14ac:dyDescent="0.25">
      <c r="A34" s="212" t="s">
        <v>119</v>
      </c>
      <c r="B34" s="200" t="s">
        <v>74</v>
      </c>
      <c r="C34" s="203" t="s">
        <v>24</v>
      </c>
      <c r="D34" s="209" t="s">
        <v>3</v>
      </c>
      <c r="E34" s="190" t="s">
        <v>48</v>
      </c>
      <c r="F34" s="190" t="s">
        <v>49</v>
      </c>
      <c r="G34" s="203" t="s">
        <v>54</v>
      </c>
      <c r="H34" s="214">
        <v>6800000</v>
      </c>
      <c r="I34" s="190">
        <v>45315</v>
      </c>
      <c r="J34" s="190">
        <v>45382</v>
      </c>
      <c r="K34" s="215" t="s">
        <v>106</v>
      </c>
      <c r="L34" s="202" t="s">
        <v>120</v>
      </c>
      <c r="M34" s="202" t="s">
        <v>59</v>
      </c>
      <c r="Z34" s="207"/>
    </row>
    <row r="35" spans="1:26" s="192" customFormat="1" ht="16.350000000000001" hidden="1" customHeight="1" x14ac:dyDescent="0.25">
      <c r="A35" s="212" t="s">
        <v>121</v>
      </c>
      <c r="B35" s="200" t="s">
        <v>74</v>
      </c>
      <c r="C35" s="203" t="s">
        <v>24</v>
      </c>
      <c r="D35" s="201" t="s">
        <v>18</v>
      </c>
      <c r="E35" s="190" t="s">
        <v>48</v>
      </c>
      <c r="F35" s="190" t="s">
        <v>49</v>
      </c>
      <c r="G35" s="203" t="s">
        <v>54</v>
      </c>
      <c r="H35" s="214">
        <v>45120000</v>
      </c>
      <c r="I35" s="190">
        <v>45315</v>
      </c>
      <c r="J35" s="190">
        <v>45473</v>
      </c>
      <c r="K35" s="215" t="s">
        <v>51</v>
      </c>
      <c r="L35" s="202" t="s">
        <v>94</v>
      </c>
      <c r="M35" s="202" t="s">
        <v>53</v>
      </c>
      <c r="Z35" s="207"/>
    </row>
    <row r="36" spans="1:26" s="192" customFormat="1" ht="16.350000000000001" hidden="1" customHeight="1" x14ac:dyDescent="0.25">
      <c r="A36" s="212" t="s">
        <v>122</v>
      </c>
      <c r="B36" s="213" t="s">
        <v>57</v>
      </c>
      <c r="C36" s="203" t="s">
        <v>24</v>
      </c>
      <c r="D36" s="203" t="s">
        <v>5</v>
      </c>
      <c r="E36" s="190" t="s">
        <v>48</v>
      </c>
      <c r="F36" s="190" t="s">
        <v>49</v>
      </c>
      <c r="G36" s="203" t="s">
        <v>50</v>
      </c>
      <c r="H36" s="214">
        <v>90000000</v>
      </c>
      <c r="I36" s="190">
        <v>45317</v>
      </c>
      <c r="J36" s="190">
        <v>45351</v>
      </c>
      <c r="K36" s="215" t="s">
        <v>51</v>
      </c>
      <c r="L36" s="202" t="s">
        <v>123</v>
      </c>
      <c r="M36" s="202" t="s">
        <v>59</v>
      </c>
      <c r="Z36" s="207"/>
    </row>
    <row r="37" spans="1:26" s="192" customFormat="1" ht="16.350000000000001" hidden="1" customHeight="1" x14ac:dyDescent="0.25">
      <c r="A37" s="212" t="s">
        <v>124</v>
      </c>
      <c r="B37" s="200" t="s">
        <v>74</v>
      </c>
      <c r="C37" s="203" t="s">
        <v>24</v>
      </c>
      <c r="D37" s="209" t="s">
        <v>3</v>
      </c>
      <c r="E37" s="190" t="s">
        <v>125</v>
      </c>
      <c r="F37" s="190" t="s">
        <v>49</v>
      </c>
      <c r="G37" s="203" t="s">
        <v>54</v>
      </c>
      <c r="H37" s="214">
        <v>16100000</v>
      </c>
      <c r="I37" s="190">
        <v>45323</v>
      </c>
      <c r="J37" s="190">
        <v>45535</v>
      </c>
      <c r="K37" s="215" t="s">
        <v>51</v>
      </c>
      <c r="L37" s="202" t="s">
        <v>94</v>
      </c>
      <c r="M37" s="202" t="s">
        <v>59</v>
      </c>
      <c r="Z37" s="207"/>
    </row>
    <row r="38" spans="1:26" s="192" customFormat="1" ht="16.350000000000001" hidden="1" customHeight="1" x14ac:dyDescent="0.25">
      <c r="A38" s="212" t="s">
        <v>126</v>
      </c>
      <c r="B38" s="200" t="s">
        <v>74</v>
      </c>
      <c r="C38" s="203" t="s">
        <v>24</v>
      </c>
      <c r="D38" s="201" t="s">
        <v>18</v>
      </c>
      <c r="E38" s="190" t="s">
        <v>125</v>
      </c>
      <c r="F38" s="190" t="s">
        <v>49</v>
      </c>
      <c r="G38" s="203" t="s">
        <v>54</v>
      </c>
      <c r="H38" s="214">
        <v>107868133</v>
      </c>
      <c r="I38" s="190">
        <v>45324</v>
      </c>
      <c r="J38" s="190">
        <v>45657</v>
      </c>
      <c r="K38" s="215" t="s">
        <v>51</v>
      </c>
      <c r="L38" s="202" t="s">
        <v>94</v>
      </c>
      <c r="M38" s="202" t="s">
        <v>53</v>
      </c>
      <c r="Z38" s="207"/>
    </row>
    <row r="39" spans="1:26" s="192" customFormat="1" ht="16.350000000000001" hidden="1" customHeight="1" x14ac:dyDescent="0.25">
      <c r="A39" s="212" t="s">
        <v>127</v>
      </c>
      <c r="B39" s="200" t="s">
        <v>74</v>
      </c>
      <c r="C39" s="203" t="s">
        <v>24</v>
      </c>
      <c r="D39" s="201" t="s">
        <v>18</v>
      </c>
      <c r="E39" s="190" t="s">
        <v>125</v>
      </c>
      <c r="F39" s="190" t="s">
        <v>49</v>
      </c>
      <c r="G39" s="203" t="s">
        <v>54</v>
      </c>
      <c r="H39" s="214">
        <v>53700000</v>
      </c>
      <c r="I39" s="190">
        <v>45324</v>
      </c>
      <c r="J39" s="190">
        <v>45510</v>
      </c>
      <c r="K39" s="215" t="s">
        <v>51</v>
      </c>
      <c r="L39" s="202" t="s">
        <v>94</v>
      </c>
      <c r="M39" s="202" t="s">
        <v>59</v>
      </c>
      <c r="Z39" s="207"/>
    </row>
    <row r="40" spans="1:26" s="192" customFormat="1" ht="16.350000000000001" hidden="1" customHeight="1" x14ac:dyDescent="0.25">
      <c r="A40" s="212" t="s">
        <v>128</v>
      </c>
      <c r="B40" s="213" t="s">
        <v>129</v>
      </c>
      <c r="C40" s="203" t="s">
        <v>24</v>
      </c>
      <c r="D40" s="201" t="s">
        <v>18</v>
      </c>
      <c r="E40" s="190" t="s">
        <v>125</v>
      </c>
      <c r="F40" s="190" t="s">
        <v>49</v>
      </c>
      <c r="G40" s="203" t="s">
        <v>54</v>
      </c>
      <c r="H40" s="214">
        <v>13554443</v>
      </c>
      <c r="I40" s="190">
        <v>45327</v>
      </c>
      <c r="J40" s="190">
        <v>45373</v>
      </c>
      <c r="K40" s="215" t="s">
        <v>51</v>
      </c>
      <c r="L40" s="202" t="s">
        <v>130</v>
      </c>
      <c r="M40" s="202" t="s">
        <v>53</v>
      </c>
      <c r="Z40" s="207"/>
    </row>
    <row r="41" spans="1:26" s="192" customFormat="1" ht="16.350000000000001" hidden="1" customHeight="1" x14ac:dyDescent="0.25">
      <c r="A41" s="212" t="s">
        <v>131</v>
      </c>
      <c r="B41" s="200" t="s">
        <v>74</v>
      </c>
      <c r="C41" s="203" t="s">
        <v>24</v>
      </c>
      <c r="D41" s="201" t="s">
        <v>18</v>
      </c>
      <c r="E41" s="190" t="s">
        <v>125</v>
      </c>
      <c r="F41" s="190" t="s">
        <v>49</v>
      </c>
      <c r="G41" s="203" t="s">
        <v>54</v>
      </c>
      <c r="H41" s="214">
        <v>12000000</v>
      </c>
      <c r="I41" s="190">
        <v>45327</v>
      </c>
      <c r="J41" s="190">
        <v>45387</v>
      </c>
      <c r="K41" s="215" t="s">
        <v>75</v>
      </c>
      <c r="L41" s="215" t="s">
        <v>132</v>
      </c>
      <c r="M41" s="202" t="s">
        <v>53</v>
      </c>
      <c r="Z41" s="207"/>
    </row>
    <row r="42" spans="1:26" s="192" customFormat="1" ht="16.350000000000001" hidden="1" customHeight="1" x14ac:dyDescent="0.25">
      <c r="A42" s="212" t="s">
        <v>133</v>
      </c>
      <c r="B42" s="213" t="s">
        <v>57</v>
      </c>
      <c r="C42" s="203" t="s">
        <v>24</v>
      </c>
      <c r="D42" s="201" t="s">
        <v>18</v>
      </c>
      <c r="E42" s="190" t="s">
        <v>125</v>
      </c>
      <c r="F42" s="190" t="s">
        <v>49</v>
      </c>
      <c r="G42" s="203" t="s">
        <v>54</v>
      </c>
      <c r="H42" s="214">
        <v>18666667</v>
      </c>
      <c r="I42" s="190">
        <v>45327</v>
      </c>
      <c r="J42" s="190">
        <v>45382</v>
      </c>
      <c r="K42" s="215" t="s">
        <v>51</v>
      </c>
      <c r="L42" s="202" t="s">
        <v>94</v>
      </c>
      <c r="M42" s="202" t="s">
        <v>53</v>
      </c>
      <c r="Z42" s="207"/>
    </row>
    <row r="43" spans="1:26" s="192" customFormat="1" ht="16.350000000000001" hidden="1" customHeight="1" x14ac:dyDescent="0.25">
      <c r="A43" s="212" t="s">
        <v>134</v>
      </c>
      <c r="B43" s="213" t="s">
        <v>57</v>
      </c>
      <c r="C43" s="203" t="s">
        <v>24</v>
      </c>
      <c r="D43" s="201" t="s">
        <v>18</v>
      </c>
      <c r="E43" s="190" t="s">
        <v>125</v>
      </c>
      <c r="F43" s="190" t="s">
        <v>49</v>
      </c>
      <c r="G43" s="203" t="s">
        <v>54</v>
      </c>
      <c r="H43" s="214">
        <v>18666666</v>
      </c>
      <c r="I43" s="190">
        <v>45328</v>
      </c>
      <c r="J43" s="190">
        <v>45382</v>
      </c>
      <c r="K43" s="215" t="s">
        <v>51</v>
      </c>
      <c r="L43" s="202" t="s">
        <v>94</v>
      </c>
      <c r="M43" s="202" t="s">
        <v>53</v>
      </c>
      <c r="Z43" s="207"/>
    </row>
    <row r="44" spans="1:26" s="223" customFormat="1" ht="37.35" hidden="1" customHeight="1" x14ac:dyDescent="0.25">
      <c r="A44" s="212" t="s">
        <v>135</v>
      </c>
      <c r="B44" s="200" t="s">
        <v>74</v>
      </c>
      <c r="C44" s="219" t="s">
        <v>24</v>
      </c>
      <c r="D44" s="201" t="s">
        <v>18</v>
      </c>
      <c r="E44" s="220" t="s">
        <v>125</v>
      </c>
      <c r="F44" s="220" t="s">
        <v>49</v>
      </c>
      <c r="G44" s="219" t="s">
        <v>54</v>
      </c>
      <c r="H44" s="214">
        <v>68000000</v>
      </c>
      <c r="I44" s="220">
        <v>45328</v>
      </c>
      <c r="J44" s="220">
        <v>45498</v>
      </c>
      <c r="K44" s="221" t="s">
        <v>51</v>
      </c>
      <c r="L44" s="222" t="s">
        <v>94</v>
      </c>
      <c r="M44" s="222" t="s">
        <v>53</v>
      </c>
      <c r="Z44" s="224"/>
    </row>
    <row r="45" spans="1:26" s="192" customFormat="1" ht="16.350000000000001" hidden="1" customHeight="1" x14ac:dyDescent="0.25">
      <c r="A45" s="212" t="s">
        <v>136</v>
      </c>
      <c r="B45" s="200" t="s">
        <v>74</v>
      </c>
      <c r="C45" s="203" t="s">
        <v>24</v>
      </c>
      <c r="D45" s="201" t="s">
        <v>18</v>
      </c>
      <c r="E45" s="190" t="s">
        <v>125</v>
      </c>
      <c r="F45" s="190" t="s">
        <v>49</v>
      </c>
      <c r="G45" s="203" t="s">
        <v>54</v>
      </c>
      <c r="H45" s="214">
        <v>91200000</v>
      </c>
      <c r="I45" s="190">
        <v>45329</v>
      </c>
      <c r="J45" s="190">
        <v>45510</v>
      </c>
      <c r="K45" s="215" t="s">
        <v>51</v>
      </c>
      <c r="L45" s="202" t="s">
        <v>94</v>
      </c>
      <c r="M45" s="202" t="s">
        <v>53</v>
      </c>
      <c r="Z45" s="207"/>
    </row>
    <row r="46" spans="1:26" s="192" customFormat="1" ht="16.350000000000001" hidden="1" customHeight="1" x14ac:dyDescent="0.25">
      <c r="A46" s="212" t="s">
        <v>137</v>
      </c>
      <c r="B46" s="213" t="s">
        <v>138</v>
      </c>
      <c r="C46" s="203" t="s">
        <v>24</v>
      </c>
      <c r="D46" s="201" t="s">
        <v>18</v>
      </c>
      <c r="E46" s="190" t="s">
        <v>125</v>
      </c>
      <c r="F46" s="190" t="s">
        <v>49</v>
      </c>
      <c r="G46" s="203" t="s">
        <v>54</v>
      </c>
      <c r="H46" s="214">
        <v>3850000</v>
      </c>
      <c r="I46" s="190">
        <v>45331</v>
      </c>
      <c r="J46" s="190">
        <v>45359</v>
      </c>
      <c r="K46" s="215" t="s">
        <v>51</v>
      </c>
      <c r="L46" s="202" t="s">
        <v>94</v>
      </c>
      <c r="M46" s="202" t="s">
        <v>59</v>
      </c>
      <c r="Z46" s="207"/>
    </row>
    <row r="47" spans="1:26" s="192" customFormat="1" ht="16.350000000000001" hidden="1" customHeight="1" x14ac:dyDescent="0.25">
      <c r="A47" s="212" t="s">
        <v>139</v>
      </c>
      <c r="B47" s="213" t="s">
        <v>138</v>
      </c>
      <c r="C47" s="203" t="s">
        <v>24</v>
      </c>
      <c r="D47" s="201" t="s">
        <v>18</v>
      </c>
      <c r="E47" s="190" t="s">
        <v>125</v>
      </c>
      <c r="F47" s="190" t="s">
        <v>49</v>
      </c>
      <c r="G47" s="203" t="s">
        <v>54</v>
      </c>
      <c r="H47" s="214">
        <v>3850000</v>
      </c>
      <c r="I47" s="190">
        <v>45331</v>
      </c>
      <c r="J47" s="190">
        <v>45359</v>
      </c>
      <c r="K47" s="215" t="s">
        <v>51</v>
      </c>
      <c r="L47" s="202" t="s">
        <v>94</v>
      </c>
      <c r="M47" s="202" t="s">
        <v>59</v>
      </c>
      <c r="Z47" s="207"/>
    </row>
    <row r="48" spans="1:26" s="192" customFormat="1" ht="16.350000000000001" hidden="1" customHeight="1" x14ac:dyDescent="0.25">
      <c r="A48" s="212" t="s">
        <v>140</v>
      </c>
      <c r="B48" s="213" t="s">
        <v>138</v>
      </c>
      <c r="C48" s="203" t="s">
        <v>24</v>
      </c>
      <c r="D48" s="201" t="s">
        <v>18</v>
      </c>
      <c r="E48" s="190" t="s">
        <v>125</v>
      </c>
      <c r="F48" s="190" t="s">
        <v>49</v>
      </c>
      <c r="G48" s="203" t="s">
        <v>54</v>
      </c>
      <c r="H48" s="214">
        <v>3850000</v>
      </c>
      <c r="I48" s="190">
        <v>45331</v>
      </c>
      <c r="J48" s="190">
        <v>45359</v>
      </c>
      <c r="K48" s="215" t="s">
        <v>51</v>
      </c>
      <c r="L48" s="202" t="s">
        <v>94</v>
      </c>
      <c r="M48" s="202" t="s">
        <v>59</v>
      </c>
      <c r="Z48" s="207"/>
    </row>
    <row r="49" spans="1:26" s="192" customFormat="1" ht="16.350000000000001" hidden="1" customHeight="1" x14ac:dyDescent="0.25">
      <c r="A49" s="212" t="s">
        <v>141</v>
      </c>
      <c r="B49" s="213" t="s">
        <v>138</v>
      </c>
      <c r="C49" s="203" t="s">
        <v>24</v>
      </c>
      <c r="D49" s="201" t="s">
        <v>18</v>
      </c>
      <c r="E49" s="190" t="s">
        <v>125</v>
      </c>
      <c r="F49" s="190" t="s">
        <v>49</v>
      </c>
      <c r="G49" s="203" t="s">
        <v>54</v>
      </c>
      <c r="H49" s="214">
        <v>3850000</v>
      </c>
      <c r="I49" s="190">
        <v>45331</v>
      </c>
      <c r="J49" s="190">
        <v>45359</v>
      </c>
      <c r="K49" s="215" t="s">
        <v>51</v>
      </c>
      <c r="L49" s="202" t="s">
        <v>94</v>
      </c>
      <c r="M49" s="202" t="s">
        <v>59</v>
      </c>
      <c r="Z49" s="207"/>
    </row>
    <row r="50" spans="1:26" s="192" customFormat="1" ht="16.350000000000001" hidden="1" customHeight="1" x14ac:dyDescent="0.25">
      <c r="A50" s="212" t="s">
        <v>142</v>
      </c>
      <c r="B50" s="213" t="s">
        <v>138</v>
      </c>
      <c r="C50" s="203" t="s">
        <v>24</v>
      </c>
      <c r="D50" s="201" t="s">
        <v>18</v>
      </c>
      <c r="E50" s="190" t="s">
        <v>125</v>
      </c>
      <c r="F50" s="190" t="s">
        <v>49</v>
      </c>
      <c r="G50" s="203" t="s">
        <v>54</v>
      </c>
      <c r="H50" s="214">
        <v>3850000</v>
      </c>
      <c r="I50" s="190">
        <v>45331</v>
      </c>
      <c r="J50" s="190">
        <v>45359</v>
      </c>
      <c r="K50" s="215" t="s">
        <v>51</v>
      </c>
      <c r="L50" s="202" t="s">
        <v>94</v>
      </c>
      <c r="M50" s="202" t="s">
        <v>59</v>
      </c>
      <c r="Z50" s="207"/>
    </row>
    <row r="51" spans="1:26" s="192" customFormat="1" ht="16.350000000000001" hidden="1" customHeight="1" x14ac:dyDescent="0.25">
      <c r="A51" s="212" t="s">
        <v>143</v>
      </c>
      <c r="B51" s="213" t="s">
        <v>138</v>
      </c>
      <c r="C51" s="203" t="s">
        <v>24</v>
      </c>
      <c r="D51" s="201" t="s">
        <v>18</v>
      </c>
      <c r="E51" s="190" t="s">
        <v>125</v>
      </c>
      <c r="F51" s="190" t="s">
        <v>49</v>
      </c>
      <c r="G51" s="203" t="s">
        <v>54</v>
      </c>
      <c r="H51" s="214">
        <v>3850000</v>
      </c>
      <c r="I51" s="190">
        <v>45331</v>
      </c>
      <c r="J51" s="190">
        <v>45359</v>
      </c>
      <c r="K51" s="215" t="s">
        <v>51</v>
      </c>
      <c r="L51" s="202" t="s">
        <v>94</v>
      </c>
      <c r="M51" s="202" t="s">
        <v>59</v>
      </c>
      <c r="Z51" s="207"/>
    </row>
    <row r="52" spans="1:26" s="192" customFormat="1" ht="16.350000000000001" hidden="1" customHeight="1" x14ac:dyDescent="0.25">
      <c r="A52" s="212" t="s">
        <v>144</v>
      </c>
      <c r="B52" s="213" t="s">
        <v>138</v>
      </c>
      <c r="C52" s="203" t="s">
        <v>24</v>
      </c>
      <c r="D52" s="209" t="s">
        <v>3</v>
      </c>
      <c r="E52" s="190" t="s">
        <v>125</v>
      </c>
      <c r="F52" s="190" t="s">
        <v>49</v>
      </c>
      <c r="G52" s="203" t="s">
        <v>54</v>
      </c>
      <c r="H52" s="214">
        <v>2350000</v>
      </c>
      <c r="I52" s="190">
        <v>45331</v>
      </c>
      <c r="J52" s="190">
        <v>45359</v>
      </c>
      <c r="K52" s="215" t="s">
        <v>51</v>
      </c>
      <c r="L52" s="202" t="s">
        <v>94</v>
      </c>
      <c r="M52" s="202" t="s">
        <v>59</v>
      </c>
      <c r="Z52" s="207"/>
    </row>
    <row r="53" spans="1:26" s="192" customFormat="1" ht="16.350000000000001" hidden="1" customHeight="1" x14ac:dyDescent="0.25">
      <c r="A53" s="212" t="s">
        <v>145</v>
      </c>
      <c r="B53" s="213" t="s">
        <v>138</v>
      </c>
      <c r="C53" s="203" t="s">
        <v>24</v>
      </c>
      <c r="D53" s="209" t="s">
        <v>3</v>
      </c>
      <c r="E53" s="190" t="s">
        <v>125</v>
      </c>
      <c r="F53" s="190" t="s">
        <v>49</v>
      </c>
      <c r="G53" s="203" t="s">
        <v>54</v>
      </c>
      <c r="H53" s="214">
        <v>2350000</v>
      </c>
      <c r="I53" s="190">
        <v>45331</v>
      </c>
      <c r="J53" s="190">
        <v>45359</v>
      </c>
      <c r="K53" s="215" t="s">
        <v>51</v>
      </c>
      <c r="L53" s="202" t="s">
        <v>94</v>
      </c>
      <c r="M53" s="202" t="s">
        <v>59</v>
      </c>
      <c r="Z53" s="207"/>
    </row>
    <row r="54" spans="1:26" s="192" customFormat="1" ht="16.350000000000001" hidden="1" customHeight="1" x14ac:dyDescent="0.25">
      <c r="A54" s="212" t="s">
        <v>146</v>
      </c>
      <c r="B54" s="213" t="s">
        <v>138</v>
      </c>
      <c r="C54" s="203" t="s">
        <v>24</v>
      </c>
      <c r="D54" s="209" t="s">
        <v>3</v>
      </c>
      <c r="E54" s="190" t="s">
        <v>125</v>
      </c>
      <c r="F54" s="190" t="s">
        <v>49</v>
      </c>
      <c r="G54" s="203" t="s">
        <v>54</v>
      </c>
      <c r="H54" s="214">
        <v>2350000</v>
      </c>
      <c r="I54" s="190">
        <v>45331</v>
      </c>
      <c r="J54" s="190">
        <v>45359</v>
      </c>
      <c r="K54" s="215" t="s">
        <v>51</v>
      </c>
      <c r="L54" s="202" t="s">
        <v>94</v>
      </c>
      <c r="M54" s="202" t="s">
        <v>59</v>
      </c>
      <c r="Z54" s="207"/>
    </row>
    <row r="55" spans="1:26" s="192" customFormat="1" ht="16.350000000000001" hidden="1" customHeight="1" x14ac:dyDescent="0.25">
      <c r="A55" s="212" t="s">
        <v>147</v>
      </c>
      <c r="B55" s="213" t="s">
        <v>138</v>
      </c>
      <c r="C55" s="203" t="s">
        <v>24</v>
      </c>
      <c r="D55" s="209" t="s">
        <v>3</v>
      </c>
      <c r="E55" s="190" t="s">
        <v>125</v>
      </c>
      <c r="F55" s="190" t="s">
        <v>49</v>
      </c>
      <c r="G55" s="203" t="s">
        <v>54</v>
      </c>
      <c r="H55" s="214">
        <v>2350000</v>
      </c>
      <c r="I55" s="190">
        <v>45331</v>
      </c>
      <c r="J55" s="190">
        <v>45359</v>
      </c>
      <c r="K55" s="215" t="s">
        <v>51</v>
      </c>
      <c r="L55" s="202" t="s">
        <v>94</v>
      </c>
      <c r="M55" s="202" t="s">
        <v>59</v>
      </c>
      <c r="Z55" s="207"/>
    </row>
    <row r="56" spans="1:26" s="192" customFormat="1" ht="16.350000000000001" hidden="1" customHeight="1" x14ac:dyDescent="0.25">
      <c r="A56" s="212" t="s">
        <v>148</v>
      </c>
      <c r="B56" s="213" t="s">
        <v>138</v>
      </c>
      <c r="C56" s="203" t="s">
        <v>24</v>
      </c>
      <c r="D56" s="209" t="s">
        <v>3</v>
      </c>
      <c r="E56" s="190" t="s">
        <v>125</v>
      </c>
      <c r="F56" s="190" t="s">
        <v>49</v>
      </c>
      <c r="G56" s="203" t="s">
        <v>54</v>
      </c>
      <c r="H56" s="214">
        <v>2350000</v>
      </c>
      <c r="I56" s="190">
        <v>45331</v>
      </c>
      <c r="J56" s="190">
        <v>45359</v>
      </c>
      <c r="K56" s="215" t="s">
        <v>51</v>
      </c>
      <c r="L56" s="202" t="s">
        <v>94</v>
      </c>
      <c r="M56" s="202" t="s">
        <v>59</v>
      </c>
      <c r="Z56" s="207"/>
    </row>
    <row r="57" spans="1:26" s="192" customFormat="1" ht="16.350000000000001" hidden="1" customHeight="1" x14ac:dyDescent="0.25">
      <c r="A57" s="212" t="s">
        <v>149</v>
      </c>
      <c r="B57" s="213" t="s">
        <v>138</v>
      </c>
      <c r="C57" s="203" t="s">
        <v>24</v>
      </c>
      <c r="D57" s="209" t="s">
        <v>3</v>
      </c>
      <c r="E57" s="190" t="s">
        <v>125</v>
      </c>
      <c r="F57" s="190" t="s">
        <v>49</v>
      </c>
      <c r="G57" s="203" t="s">
        <v>54</v>
      </c>
      <c r="H57" s="214">
        <v>2350000</v>
      </c>
      <c r="I57" s="190">
        <v>45331</v>
      </c>
      <c r="J57" s="190">
        <v>45359</v>
      </c>
      <c r="K57" s="215" t="s">
        <v>51</v>
      </c>
      <c r="L57" s="202" t="s">
        <v>94</v>
      </c>
      <c r="M57" s="202" t="s">
        <v>59</v>
      </c>
      <c r="Z57" s="207"/>
    </row>
    <row r="58" spans="1:26" s="192" customFormat="1" ht="16.350000000000001" hidden="1" customHeight="1" x14ac:dyDescent="0.25">
      <c r="A58" s="212" t="s">
        <v>150</v>
      </c>
      <c r="B58" s="213" t="s">
        <v>138</v>
      </c>
      <c r="C58" s="203" t="s">
        <v>24</v>
      </c>
      <c r="D58" s="209" t="s">
        <v>3</v>
      </c>
      <c r="E58" s="190" t="s">
        <v>125</v>
      </c>
      <c r="F58" s="190" t="s">
        <v>49</v>
      </c>
      <c r="G58" s="203" t="s">
        <v>54</v>
      </c>
      <c r="H58" s="214">
        <v>2350000</v>
      </c>
      <c r="I58" s="190">
        <v>45331</v>
      </c>
      <c r="J58" s="190">
        <v>45359</v>
      </c>
      <c r="K58" s="215" t="s">
        <v>51</v>
      </c>
      <c r="L58" s="202" t="s">
        <v>94</v>
      </c>
      <c r="M58" s="202" t="s">
        <v>59</v>
      </c>
      <c r="Z58" s="207"/>
    </row>
    <row r="59" spans="1:26" s="192" customFormat="1" ht="16.350000000000001" hidden="1" customHeight="1" x14ac:dyDescent="0.25">
      <c r="A59" s="212" t="s">
        <v>151</v>
      </c>
      <c r="B59" s="213" t="s">
        <v>138</v>
      </c>
      <c r="C59" s="203" t="s">
        <v>24</v>
      </c>
      <c r="D59" s="209" t="s">
        <v>3</v>
      </c>
      <c r="E59" s="190" t="s">
        <v>125</v>
      </c>
      <c r="F59" s="190" t="s">
        <v>49</v>
      </c>
      <c r="G59" s="203" t="s">
        <v>54</v>
      </c>
      <c r="H59" s="214">
        <v>2350000</v>
      </c>
      <c r="I59" s="190">
        <v>45331</v>
      </c>
      <c r="J59" s="190">
        <v>45359</v>
      </c>
      <c r="K59" s="215" t="s">
        <v>51</v>
      </c>
      <c r="L59" s="202" t="s">
        <v>94</v>
      </c>
      <c r="M59" s="202" t="s">
        <v>59</v>
      </c>
      <c r="Z59" s="207"/>
    </row>
    <row r="60" spans="1:26" s="192" customFormat="1" ht="16.350000000000001" hidden="1" customHeight="1" x14ac:dyDescent="0.25">
      <c r="A60" s="212" t="s">
        <v>152</v>
      </c>
      <c r="B60" s="213" t="s">
        <v>138</v>
      </c>
      <c r="C60" s="203" t="s">
        <v>24</v>
      </c>
      <c r="D60" s="209" t="s">
        <v>3</v>
      </c>
      <c r="E60" s="190" t="s">
        <v>125</v>
      </c>
      <c r="F60" s="190" t="s">
        <v>49</v>
      </c>
      <c r="G60" s="203" t="s">
        <v>54</v>
      </c>
      <c r="H60" s="214">
        <v>2350000</v>
      </c>
      <c r="I60" s="190">
        <v>45331</v>
      </c>
      <c r="J60" s="190">
        <v>45359</v>
      </c>
      <c r="K60" s="215" t="s">
        <v>51</v>
      </c>
      <c r="L60" s="202" t="s">
        <v>94</v>
      </c>
      <c r="M60" s="202" t="s">
        <v>59</v>
      </c>
      <c r="Z60" s="207"/>
    </row>
    <row r="61" spans="1:26" s="192" customFormat="1" ht="16.350000000000001" hidden="1" customHeight="1" x14ac:dyDescent="0.25">
      <c r="A61" s="212" t="s">
        <v>153</v>
      </c>
      <c r="B61" s="213" t="s">
        <v>138</v>
      </c>
      <c r="C61" s="203" t="s">
        <v>24</v>
      </c>
      <c r="D61" s="209" t="s">
        <v>3</v>
      </c>
      <c r="E61" s="190" t="s">
        <v>125</v>
      </c>
      <c r="F61" s="190" t="s">
        <v>49</v>
      </c>
      <c r="G61" s="203" t="s">
        <v>54</v>
      </c>
      <c r="H61" s="214">
        <v>2350000</v>
      </c>
      <c r="I61" s="190">
        <v>45331</v>
      </c>
      <c r="J61" s="190">
        <v>45359</v>
      </c>
      <c r="K61" s="215" t="s">
        <v>51</v>
      </c>
      <c r="L61" s="202" t="s">
        <v>94</v>
      </c>
      <c r="M61" s="202" t="s">
        <v>59</v>
      </c>
      <c r="Z61" s="207"/>
    </row>
    <row r="62" spans="1:26" s="192" customFormat="1" ht="16.350000000000001" hidden="1" customHeight="1" x14ac:dyDescent="0.25">
      <c r="A62" s="212" t="s">
        <v>154</v>
      </c>
      <c r="B62" s="213" t="s">
        <v>138</v>
      </c>
      <c r="C62" s="203" t="s">
        <v>24</v>
      </c>
      <c r="D62" s="209" t="s">
        <v>3</v>
      </c>
      <c r="E62" s="190" t="s">
        <v>125</v>
      </c>
      <c r="F62" s="190" t="s">
        <v>49</v>
      </c>
      <c r="G62" s="203" t="s">
        <v>54</v>
      </c>
      <c r="H62" s="214">
        <v>2350000</v>
      </c>
      <c r="I62" s="190">
        <v>45331</v>
      </c>
      <c r="J62" s="190">
        <v>45359</v>
      </c>
      <c r="K62" s="215" t="s">
        <v>51</v>
      </c>
      <c r="L62" s="202" t="s">
        <v>94</v>
      </c>
      <c r="M62" s="202" t="s">
        <v>59</v>
      </c>
      <c r="Z62" s="207"/>
    </row>
    <row r="63" spans="1:26" s="192" customFormat="1" ht="16.350000000000001" hidden="1" customHeight="1" x14ac:dyDescent="0.25">
      <c r="A63" s="212" t="s">
        <v>155</v>
      </c>
      <c r="B63" s="213" t="s">
        <v>156</v>
      </c>
      <c r="C63" s="203" t="s">
        <v>24</v>
      </c>
      <c r="D63" s="201" t="s">
        <v>18</v>
      </c>
      <c r="E63" s="190" t="s">
        <v>125</v>
      </c>
      <c r="F63" s="190" t="s">
        <v>49</v>
      </c>
      <c r="G63" s="203" t="s">
        <v>54</v>
      </c>
      <c r="H63" s="214">
        <v>11520000</v>
      </c>
      <c r="I63" s="190">
        <v>45331</v>
      </c>
      <c r="J63" s="190">
        <v>45378</v>
      </c>
      <c r="K63" s="215" t="s">
        <v>51</v>
      </c>
      <c r="L63" s="202" t="s">
        <v>94</v>
      </c>
      <c r="M63" s="202" t="s">
        <v>53</v>
      </c>
      <c r="Z63" s="207"/>
    </row>
    <row r="64" spans="1:26" s="192" customFormat="1" ht="16.350000000000001" customHeight="1" x14ac:dyDescent="0.25">
      <c r="A64" s="212" t="s">
        <v>157</v>
      </c>
      <c r="B64" s="213" t="s">
        <v>158</v>
      </c>
      <c r="C64" s="203" t="s">
        <v>24</v>
      </c>
      <c r="D64" s="203" t="s">
        <v>10</v>
      </c>
      <c r="E64" s="190" t="s">
        <v>125</v>
      </c>
      <c r="F64" s="190" t="s">
        <v>49</v>
      </c>
      <c r="G64" s="203" t="s">
        <v>50</v>
      </c>
      <c r="H64" s="214">
        <v>108668891</v>
      </c>
      <c r="I64" s="190">
        <v>45335</v>
      </c>
      <c r="J64" s="190">
        <v>45364</v>
      </c>
      <c r="K64" s="215" t="s">
        <v>51</v>
      </c>
      <c r="L64" s="202" t="s">
        <v>94</v>
      </c>
      <c r="M64" s="202" t="s">
        <v>53</v>
      </c>
      <c r="Z64" s="207"/>
    </row>
    <row r="65" spans="1:31" ht="16.350000000000001" hidden="1" customHeight="1" x14ac:dyDescent="0.25">
      <c r="A65" s="212" t="s">
        <v>159</v>
      </c>
      <c r="B65" s="213" t="s">
        <v>138</v>
      </c>
      <c r="C65" s="203" t="s">
        <v>24</v>
      </c>
      <c r="D65" s="201" t="s">
        <v>18</v>
      </c>
      <c r="E65" s="190" t="s">
        <v>125</v>
      </c>
      <c r="F65" s="190" t="s">
        <v>49</v>
      </c>
      <c r="G65" s="203" t="s">
        <v>54</v>
      </c>
      <c r="H65" s="214">
        <v>3850000</v>
      </c>
      <c r="I65" s="190">
        <v>45336</v>
      </c>
      <c r="J65" s="190">
        <v>45364</v>
      </c>
      <c r="K65" s="215" t="s">
        <v>51</v>
      </c>
      <c r="L65" s="202" t="s">
        <v>94</v>
      </c>
      <c r="M65" s="202"/>
      <c r="Z65" s="205"/>
      <c r="AA65" s="206"/>
      <c r="AB65" s="206"/>
      <c r="AC65" s="206"/>
      <c r="AD65" s="206"/>
      <c r="AE65" s="206"/>
    </row>
    <row r="66" spans="1:31" s="192" customFormat="1" ht="16.350000000000001" hidden="1" customHeight="1" x14ac:dyDescent="0.25">
      <c r="A66" s="212" t="s">
        <v>160</v>
      </c>
      <c r="B66" s="200" t="s">
        <v>74</v>
      </c>
      <c r="C66" s="203" t="s">
        <v>24</v>
      </c>
      <c r="D66" s="209" t="s">
        <v>3</v>
      </c>
      <c r="E66" s="190" t="s">
        <v>125</v>
      </c>
      <c r="F66" s="190" t="s">
        <v>49</v>
      </c>
      <c r="G66" s="203" t="s">
        <v>54</v>
      </c>
      <c r="H66" s="214">
        <v>23400000</v>
      </c>
      <c r="I66" s="190">
        <v>45337</v>
      </c>
      <c r="J66" s="190">
        <v>45519</v>
      </c>
      <c r="K66" s="215" t="s">
        <v>51</v>
      </c>
      <c r="L66" s="202" t="s">
        <v>94</v>
      </c>
      <c r="M66" s="202" t="s">
        <v>53</v>
      </c>
      <c r="Z66" s="207"/>
    </row>
    <row r="67" spans="1:31" s="192" customFormat="1" ht="16.350000000000001" hidden="1" customHeight="1" x14ac:dyDescent="0.25">
      <c r="A67" s="212" t="s">
        <v>161</v>
      </c>
      <c r="B67" s="200" t="s">
        <v>74</v>
      </c>
      <c r="C67" s="203" t="s">
        <v>24</v>
      </c>
      <c r="D67" s="201" t="s">
        <v>18</v>
      </c>
      <c r="E67" s="190" t="s">
        <v>125</v>
      </c>
      <c r="F67" s="190" t="s">
        <v>49</v>
      </c>
      <c r="G67" s="203" t="s">
        <v>54</v>
      </c>
      <c r="H67" s="214">
        <v>22500000</v>
      </c>
      <c r="I67" s="190">
        <v>45337</v>
      </c>
      <c r="J67" s="190">
        <v>45427</v>
      </c>
      <c r="K67" s="215" t="s">
        <v>51</v>
      </c>
      <c r="L67" s="202" t="s">
        <v>94</v>
      </c>
      <c r="M67" s="202" t="s">
        <v>53</v>
      </c>
      <c r="Z67" s="207"/>
    </row>
    <row r="68" spans="1:31" s="192" customFormat="1" ht="16.350000000000001" hidden="1" customHeight="1" x14ac:dyDescent="0.25">
      <c r="A68" s="212" t="s">
        <v>162</v>
      </c>
      <c r="B68" s="200" t="s">
        <v>74</v>
      </c>
      <c r="C68" s="203" t="s">
        <v>24</v>
      </c>
      <c r="D68" s="209" t="s">
        <v>3</v>
      </c>
      <c r="E68" s="190" t="s">
        <v>125</v>
      </c>
      <c r="F68" s="190" t="s">
        <v>49</v>
      </c>
      <c r="G68" s="203" t="s">
        <v>54</v>
      </c>
      <c r="H68" s="214">
        <v>6000000</v>
      </c>
      <c r="I68" s="190">
        <v>45337</v>
      </c>
      <c r="J68" s="190">
        <v>45396</v>
      </c>
      <c r="K68" s="215" t="s">
        <v>51</v>
      </c>
      <c r="L68" s="202" t="s">
        <v>94</v>
      </c>
      <c r="M68" s="202" t="s">
        <v>53</v>
      </c>
      <c r="Z68" s="207"/>
    </row>
    <row r="69" spans="1:31" ht="16.350000000000001" hidden="1" customHeight="1" x14ac:dyDescent="0.25">
      <c r="A69" s="212" t="s">
        <v>163</v>
      </c>
      <c r="B69" s="200" t="s">
        <v>74</v>
      </c>
      <c r="C69" s="203" t="s">
        <v>24</v>
      </c>
      <c r="D69" s="201" t="s">
        <v>18</v>
      </c>
      <c r="E69" s="190" t="s">
        <v>125</v>
      </c>
      <c r="F69" s="190" t="s">
        <v>49</v>
      </c>
      <c r="G69" s="203" t="s">
        <v>54</v>
      </c>
      <c r="H69" s="214">
        <v>7150000</v>
      </c>
      <c r="I69" s="190">
        <v>45338</v>
      </c>
      <c r="J69" s="190">
        <v>45376</v>
      </c>
      <c r="K69" s="215" t="s">
        <v>51</v>
      </c>
      <c r="L69" s="202" t="s">
        <v>164</v>
      </c>
      <c r="M69" s="202" t="s">
        <v>53</v>
      </c>
      <c r="Z69" s="205"/>
      <c r="AA69" s="206"/>
      <c r="AB69" s="206"/>
      <c r="AC69" s="206"/>
      <c r="AD69" s="206"/>
      <c r="AE69" s="206"/>
    </row>
    <row r="70" spans="1:31" ht="16.350000000000001" hidden="1" customHeight="1" x14ac:dyDescent="0.25">
      <c r="A70" s="212" t="s">
        <v>165</v>
      </c>
      <c r="B70" s="200" t="s">
        <v>74</v>
      </c>
      <c r="C70" s="203" t="s">
        <v>24</v>
      </c>
      <c r="D70" s="201" t="s">
        <v>18</v>
      </c>
      <c r="E70" s="190" t="s">
        <v>125</v>
      </c>
      <c r="F70" s="190" t="s">
        <v>49</v>
      </c>
      <c r="G70" s="203" t="s">
        <v>54</v>
      </c>
      <c r="H70" s="214">
        <v>29508000</v>
      </c>
      <c r="I70" s="190">
        <v>45341</v>
      </c>
      <c r="J70" s="190">
        <v>45522</v>
      </c>
      <c r="K70" s="215" t="s">
        <v>51</v>
      </c>
      <c r="L70" s="202" t="s">
        <v>166</v>
      </c>
      <c r="M70" s="202" t="s">
        <v>53</v>
      </c>
      <c r="Z70" s="205"/>
      <c r="AA70" s="206"/>
      <c r="AB70" s="206"/>
      <c r="AC70" s="206"/>
      <c r="AD70" s="206"/>
      <c r="AE70" s="206"/>
    </row>
    <row r="71" spans="1:31" ht="16.350000000000001" hidden="1" customHeight="1" x14ac:dyDescent="0.25">
      <c r="A71" s="212" t="s">
        <v>167</v>
      </c>
      <c r="B71" s="200" t="s">
        <v>74</v>
      </c>
      <c r="C71" s="203" t="s">
        <v>24</v>
      </c>
      <c r="D71" s="201" t="s">
        <v>18</v>
      </c>
      <c r="E71" s="190" t="s">
        <v>125</v>
      </c>
      <c r="F71" s="190" t="s">
        <v>49</v>
      </c>
      <c r="G71" s="203" t="s">
        <v>54</v>
      </c>
      <c r="H71" s="214">
        <v>40000000</v>
      </c>
      <c r="I71" s="190">
        <v>45342</v>
      </c>
      <c r="J71" s="190">
        <v>45462</v>
      </c>
      <c r="K71" s="215" t="s">
        <v>51</v>
      </c>
      <c r="L71" s="202" t="s">
        <v>164</v>
      </c>
      <c r="M71" s="202" t="s">
        <v>53</v>
      </c>
      <c r="Z71" s="205"/>
      <c r="AA71" s="206"/>
      <c r="AB71" s="206"/>
      <c r="AC71" s="206"/>
      <c r="AD71" s="206"/>
      <c r="AE71" s="206"/>
    </row>
    <row r="72" spans="1:31" ht="16.350000000000001" hidden="1" customHeight="1" x14ac:dyDescent="0.25">
      <c r="A72" s="212" t="s">
        <v>168</v>
      </c>
      <c r="B72" s="213" t="s">
        <v>57</v>
      </c>
      <c r="C72" s="203" t="s">
        <v>24</v>
      </c>
      <c r="D72" s="203" t="s">
        <v>5</v>
      </c>
      <c r="E72" s="190" t="s">
        <v>125</v>
      </c>
      <c r="F72" s="190" t="s">
        <v>49</v>
      </c>
      <c r="G72" s="203" t="s">
        <v>50</v>
      </c>
      <c r="H72" s="214">
        <v>5274810</v>
      </c>
      <c r="I72" s="190">
        <v>45341</v>
      </c>
      <c r="J72" s="190">
        <v>45342</v>
      </c>
      <c r="K72" s="215" t="s">
        <v>51</v>
      </c>
      <c r="L72" s="202" t="s">
        <v>169</v>
      </c>
      <c r="M72" s="202" t="s">
        <v>59</v>
      </c>
      <c r="Z72" s="205"/>
      <c r="AA72" s="206"/>
      <c r="AB72" s="206"/>
      <c r="AC72" s="206"/>
      <c r="AD72" s="206"/>
      <c r="AE72" s="206"/>
    </row>
    <row r="73" spans="1:31" ht="16.350000000000001" customHeight="1" x14ac:dyDescent="0.25">
      <c r="A73" s="212" t="s">
        <v>170</v>
      </c>
      <c r="B73" s="213" t="s">
        <v>171</v>
      </c>
      <c r="C73" s="203" t="s">
        <v>24</v>
      </c>
      <c r="D73" s="203" t="s">
        <v>10</v>
      </c>
      <c r="E73" s="190" t="s">
        <v>125</v>
      </c>
      <c r="F73" s="190" t="s">
        <v>49</v>
      </c>
      <c r="G73" s="203" t="s">
        <v>50</v>
      </c>
      <c r="H73" s="214">
        <v>21149188</v>
      </c>
      <c r="I73" s="190">
        <v>45344</v>
      </c>
      <c r="J73" s="190">
        <v>45371</v>
      </c>
      <c r="K73" s="215" t="s">
        <v>51</v>
      </c>
      <c r="L73" s="202" t="s">
        <v>164</v>
      </c>
      <c r="M73" s="202" t="s">
        <v>53</v>
      </c>
      <c r="Z73" s="205"/>
      <c r="AA73" s="206"/>
      <c r="AB73" s="206"/>
      <c r="AC73" s="206"/>
      <c r="AD73" s="206"/>
      <c r="AE73" s="206"/>
    </row>
    <row r="74" spans="1:31" ht="16.350000000000001" hidden="1" customHeight="1" x14ac:dyDescent="0.25">
      <c r="A74" s="212" t="s">
        <v>172</v>
      </c>
      <c r="B74" s="213" t="s">
        <v>110</v>
      </c>
      <c r="C74" s="203" t="s">
        <v>24</v>
      </c>
      <c r="D74" s="209" t="s">
        <v>3</v>
      </c>
      <c r="E74" s="190" t="s">
        <v>125</v>
      </c>
      <c r="F74" s="190" t="s">
        <v>49</v>
      </c>
      <c r="G74" s="203" t="s">
        <v>54</v>
      </c>
      <c r="H74" s="214">
        <v>2594640</v>
      </c>
      <c r="I74" s="190">
        <v>45348</v>
      </c>
      <c r="J74" s="190">
        <v>45372</v>
      </c>
      <c r="K74" s="215" t="s">
        <v>51</v>
      </c>
      <c r="L74" s="202" t="s">
        <v>173</v>
      </c>
      <c r="M74" s="202" t="s">
        <v>53</v>
      </c>
      <c r="Z74" s="205"/>
      <c r="AA74" s="206"/>
      <c r="AB74" s="206"/>
      <c r="AC74" s="206"/>
      <c r="AD74" s="206"/>
      <c r="AE74" s="206"/>
    </row>
    <row r="75" spans="1:31" ht="16.350000000000001" hidden="1" customHeight="1" x14ac:dyDescent="0.25">
      <c r="A75" s="212" t="s">
        <v>174</v>
      </c>
      <c r="B75" s="213" t="s">
        <v>110</v>
      </c>
      <c r="C75" s="203" t="s">
        <v>24</v>
      </c>
      <c r="D75" s="201" t="s">
        <v>18</v>
      </c>
      <c r="E75" s="190" t="s">
        <v>125</v>
      </c>
      <c r="F75" s="190" t="s">
        <v>49</v>
      </c>
      <c r="G75" s="203" t="s">
        <v>54</v>
      </c>
      <c r="H75" s="214">
        <v>4260000</v>
      </c>
      <c r="I75" s="190">
        <v>45348</v>
      </c>
      <c r="J75" s="190">
        <v>45372</v>
      </c>
      <c r="K75" s="215" t="s">
        <v>51</v>
      </c>
      <c r="L75" s="202" t="s">
        <v>173</v>
      </c>
      <c r="M75" s="202" t="s">
        <v>53</v>
      </c>
      <c r="Z75" s="205"/>
      <c r="AA75" s="206"/>
      <c r="AB75" s="206"/>
      <c r="AC75" s="206"/>
      <c r="AD75" s="206"/>
      <c r="AE75" s="206"/>
    </row>
    <row r="76" spans="1:31" ht="16.350000000000001" hidden="1" customHeight="1" x14ac:dyDescent="0.25">
      <c r="A76" s="212" t="s">
        <v>175</v>
      </c>
      <c r="B76" s="213" t="s">
        <v>110</v>
      </c>
      <c r="C76" s="203" t="s">
        <v>24</v>
      </c>
      <c r="D76" s="201" t="s">
        <v>18</v>
      </c>
      <c r="E76" s="190" t="s">
        <v>125</v>
      </c>
      <c r="F76" s="190" t="s">
        <v>49</v>
      </c>
      <c r="G76" s="203" t="s">
        <v>54</v>
      </c>
      <c r="H76" s="214">
        <v>4440000</v>
      </c>
      <c r="I76" s="190">
        <v>45348</v>
      </c>
      <c r="J76" s="190">
        <v>45372</v>
      </c>
      <c r="K76" s="215" t="s">
        <v>51</v>
      </c>
      <c r="L76" s="202" t="s">
        <v>173</v>
      </c>
      <c r="M76" s="202" t="s">
        <v>53</v>
      </c>
      <c r="Z76" s="205"/>
      <c r="AA76" s="206"/>
      <c r="AB76" s="206"/>
      <c r="AC76" s="206"/>
      <c r="AD76" s="206"/>
      <c r="AE76" s="206"/>
    </row>
    <row r="77" spans="1:31" ht="16.350000000000001" hidden="1" customHeight="1" x14ac:dyDescent="0.25">
      <c r="A77" s="212" t="s">
        <v>176</v>
      </c>
      <c r="B77" s="213" t="s">
        <v>110</v>
      </c>
      <c r="C77" s="203" t="s">
        <v>24</v>
      </c>
      <c r="D77" s="209" t="s">
        <v>3</v>
      </c>
      <c r="E77" s="190" t="s">
        <v>125</v>
      </c>
      <c r="F77" s="190" t="s">
        <v>49</v>
      </c>
      <c r="G77" s="203" t="s">
        <v>54</v>
      </c>
      <c r="H77" s="214">
        <v>2745000</v>
      </c>
      <c r="I77" s="190">
        <v>45348</v>
      </c>
      <c r="J77" s="190">
        <v>45372</v>
      </c>
      <c r="K77" s="215" t="s">
        <v>51</v>
      </c>
      <c r="L77" s="202" t="s">
        <v>173</v>
      </c>
      <c r="M77" s="202" t="s">
        <v>53</v>
      </c>
      <c r="Z77" s="205"/>
      <c r="AA77" s="206"/>
      <c r="AB77" s="206"/>
      <c r="AC77" s="206"/>
      <c r="AD77" s="206"/>
      <c r="AE77" s="206"/>
    </row>
    <row r="78" spans="1:31" ht="16.350000000000001" hidden="1" customHeight="1" x14ac:dyDescent="0.25">
      <c r="A78" s="212" t="s">
        <v>177</v>
      </c>
      <c r="B78" s="213" t="s">
        <v>110</v>
      </c>
      <c r="C78" s="203" t="s">
        <v>24</v>
      </c>
      <c r="D78" s="209" t="s">
        <v>3</v>
      </c>
      <c r="E78" s="190" t="s">
        <v>125</v>
      </c>
      <c r="F78" s="190" t="s">
        <v>49</v>
      </c>
      <c r="G78" s="203" t="s">
        <v>54</v>
      </c>
      <c r="H78" s="214">
        <v>2745000</v>
      </c>
      <c r="I78" s="190">
        <v>45348</v>
      </c>
      <c r="J78" s="190">
        <v>45372</v>
      </c>
      <c r="K78" s="215" t="s">
        <v>51</v>
      </c>
      <c r="L78" s="202" t="s">
        <v>173</v>
      </c>
      <c r="M78" s="202" t="s">
        <v>53</v>
      </c>
      <c r="Z78" s="205"/>
      <c r="AA78" s="206"/>
      <c r="AB78" s="206"/>
      <c r="AC78" s="206"/>
      <c r="AD78" s="206"/>
      <c r="AE78" s="206"/>
    </row>
    <row r="79" spans="1:31" ht="16.350000000000001" hidden="1" customHeight="1" x14ac:dyDescent="0.25">
      <c r="A79" s="212" t="s">
        <v>178</v>
      </c>
      <c r="B79" s="213" t="s">
        <v>110</v>
      </c>
      <c r="C79" s="203" t="s">
        <v>24</v>
      </c>
      <c r="D79" s="209" t="s">
        <v>3</v>
      </c>
      <c r="E79" s="190" t="s">
        <v>125</v>
      </c>
      <c r="F79" s="190" t="s">
        <v>49</v>
      </c>
      <c r="G79" s="203" t="s">
        <v>54</v>
      </c>
      <c r="H79" s="214">
        <v>2745000</v>
      </c>
      <c r="I79" s="190">
        <v>45343</v>
      </c>
      <c r="J79" s="190">
        <v>45373</v>
      </c>
      <c r="K79" s="215" t="s">
        <v>51</v>
      </c>
      <c r="L79" s="202" t="s">
        <v>173</v>
      </c>
      <c r="M79" s="202" t="s">
        <v>53</v>
      </c>
      <c r="Z79" s="205"/>
      <c r="AA79" s="206"/>
      <c r="AB79" s="206"/>
      <c r="AC79" s="206"/>
      <c r="AD79" s="206"/>
      <c r="AE79" s="206"/>
    </row>
    <row r="80" spans="1:31" ht="16.350000000000001" hidden="1" customHeight="1" x14ac:dyDescent="0.25">
      <c r="A80" s="212" t="s">
        <v>179</v>
      </c>
      <c r="B80" s="213" t="s">
        <v>57</v>
      </c>
      <c r="C80" s="203" t="s">
        <v>24</v>
      </c>
      <c r="D80" s="203" t="s">
        <v>5</v>
      </c>
      <c r="E80" s="190" t="s">
        <v>125</v>
      </c>
      <c r="F80" s="190" t="s">
        <v>49</v>
      </c>
      <c r="G80" s="203" t="s">
        <v>50</v>
      </c>
      <c r="H80" s="214">
        <v>7875120</v>
      </c>
      <c r="I80" s="190">
        <v>45343</v>
      </c>
      <c r="J80" s="190">
        <v>45344</v>
      </c>
      <c r="K80" s="215" t="s">
        <v>51</v>
      </c>
      <c r="L80" s="202" t="s">
        <v>180</v>
      </c>
      <c r="M80" s="202" t="s">
        <v>114</v>
      </c>
      <c r="Z80" s="205"/>
      <c r="AA80" s="206"/>
      <c r="AB80" s="206"/>
      <c r="AC80" s="206"/>
      <c r="AD80" s="206"/>
      <c r="AE80" s="206"/>
    </row>
    <row r="81" spans="1:31" ht="16.350000000000001" hidden="1" customHeight="1" x14ac:dyDescent="0.25">
      <c r="A81" s="212" t="s">
        <v>181</v>
      </c>
      <c r="B81" s="213" t="s">
        <v>57</v>
      </c>
      <c r="C81" s="203" t="s">
        <v>24</v>
      </c>
      <c r="D81" s="203" t="s">
        <v>5</v>
      </c>
      <c r="E81" s="190" t="s">
        <v>125</v>
      </c>
      <c r="F81" s="190" t="s">
        <v>49</v>
      </c>
      <c r="G81" s="203" t="s">
        <v>50</v>
      </c>
      <c r="H81" s="214">
        <v>11661561</v>
      </c>
      <c r="I81" s="190">
        <v>45343</v>
      </c>
      <c r="J81" s="190">
        <v>45344</v>
      </c>
      <c r="K81" s="215" t="s">
        <v>51</v>
      </c>
      <c r="L81" s="202" t="s">
        <v>182</v>
      </c>
      <c r="M81" s="202" t="s">
        <v>114</v>
      </c>
      <c r="Z81" s="205"/>
      <c r="AA81" s="206"/>
      <c r="AB81" s="206"/>
      <c r="AC81" s="206"/>
      <c r="AD81" s="206"/>
      <c r="AE81" s="206"/>
    </row>
    <row r="82" spans="1:31" ht="16.350000000000001" hidden="1" customHeight="1" x14ac:dyDescent="0.25">
      <c r="A82" s="212" t="s">
        <v>183</v>
      </c>
      <c r="B82" s="200" t="s">
        <v>74</v>
      </c>
      <c r="C82" s="203" t="s">
        <v>24</v>
      </c>
      <c r="D82" s="209" t="s">
        <v>3</v>
      </c>
      <c r="E82" s="190" t="s">
        <v>125</v>
      </c>
      <c r="F82" s="190" t="s">
        <v>49</v>
      </c>
      <c r="G82" s="203" t="s">
        <v>54</v>
      </c>
      <c r="H82" s="214">
        <v>7800000</v>
      </c>
      <c r="I82" s="190">
        <v>45344</v>
      </c>
      <c r="J82" s="190">
        <v>45374</v>
      </c>
      <c r="K82" s="215" t="s">
        <v>75</v>
      </c>
      <c r="L82" s="202" t="s">
        <v>184</v>
      </c>
      <c r="M82" s="202" t="s">
        <v>53</v>
      </c>
      <c r="Z82" s="205"/>
      <c r="AA82" s="206"/>
      <c r="AB82" s="206"/>
      <c r="AC82" s="206"/>
      <c r="AD82" s="206"/>
      <c r="AE82" s="206"/>
    </row>
    <row r="83" spans="1:31" ht="16.350000000000001" hidden="1" customHeight="1" x14ac:dyDescent="0.25">
      <c r="A83" s="212" t="s">
        <v>185</v>
      </c>
      <c r="B83" s="200" t="s">
        <v>74</v>
      </c>
      <c r="C83" s="203" t="s">
        <v>24</v>
      </c>
      <c r="D83" s="201" t="s">
        <v>18</v>
      </c>
      <c r="E83" s="190" t="s">
        <v>125</v>
      </c>
      <c r="F83" s="190" t="s">
        <v>49</v>
      </c>
      <c r="G83" s="203" t="s">
        <v>54</v>
      </c>
      <c r="H83" s="214">
        <v>24000000</v>
      </c>
      <c r="I83" s="190">
        <v>45344</v>
      </c>
      <c r="J83" s="190">
        <v>45525</v>
      </c>
      <c r="K83" s="215" t="s">
        <v>186</v>
      </c>
      <c r="L83" s="202" t="s">
        <v>187</v>
      </c>
      <c r="M83" s="202" t="s">
        <v>53</v>
      </c>
      <c r="Z83" s="205"/>
      <c r="AA83" s="206"/>
      <c r="AB83" s="206"/>
      <c r="AC83" s="206"/>
      <c r="AD83" s="206"/>
      <c r="AE83" s="206"/>
    </row>
    <row r="84" spans="1:31" ht="16.350000000000001" hidden="1" customHeight="1" x14ac:dyDescent="0.25">
      <c r="A84" s="212" t="s">
        <v>188</v>
      </c>
      <c r="B84" s="213" t="s">
        <v>156</v>
      </c>
      <c r="C84" s="203" t="s">
        <v>24</v>
      </c>
      <c r="D84" s="201" t="s">
        <v>18</v>
      </c>
      <c r="E84" s="190" t="s">
        <v>125</v>
      </c>
      <c r="F84" s="190" t="s">
        <v>49</v>
      </c>
      <c r="G84" s="203" t="s">
        <v>54</v>
      </c>
      <c r="H84" s="214">
        <v>5366667</v>
      </c>
      <c r="I84" s="190">
        <v>45344</v>
      </c>
      <c r="J84" s="190">
        <v>45378</v>
      </c>
      <c r="K84" s="215" t="s">
        <v>51</v>
      </c>
      <c r="L84" s="202" t="s">
        <v>189</v>
      </c>
      <c r="M84" s="202" t="s">
        <v>53</v>
      </c>
      <c r="Z84" s="205"/>
      <c r="AA84" s="206"/>
      <c r="AB84" s="206"/>
      <c r="AC84" s="206"/>
      <c r="AD84" s="206"/>
      <c r="AE84" s="206"/>
    </row>
    <row r="85" spans="1:31" ht="16.350000000000001" hidden="1" customHeight="1" x14ac:dyDescent="0.25">
      <c r="A85" s="212" t="s">
        <v>190</v>
      </c>
      <c r="B85" s="200" t="s">
        <v>74</v>
      </c>
      <c r="C85" s="203" t="s">
        <v>24</v>
      </c>
      <c r="D85" s="201" t="s">
        <v>18</v>
      </c>
      <c r="E85" s="190" t="s">
        <v>125</v>
      </c>
      <c r="F85" s="190" t="s">
        <v>49</v>
      </c>
      <c r="G85" s="203" t="s">
        <v>54</v>
      </c>
      <c r="H85" s="214">
        <v>30000000</v>
      </c>
      <c r="I85" s="190">
        <v>45344</v>
      </c>
      <c r="J85" s="190">
        <v>45434</v>
      </c>
      <c r="K85" s="215" t="s">
        <v>75</v>
      </c>
      <c r="L85" s="202" t="s">
        <v>184</v>
      </c>
      <c r="M85" s="202" t="s">
        <v>53</v>
      </c>
      <c r="Z85" s="205"/>
      <c r="AA85" s="206"/>
      <c r="AB85" s="206"/>
      <c r="AC85" s="206"/>
      <c r="AD85" s="206"/>
      <c r="AE85" s="206"/>
    </row>
    <row r="86" spans="1:31" ht="16.350000000000001" hidden="1" customHeight="1" x14ac:dyDescent="0.25">
      <c r="A86" s="212" t="s">
        <v>191</v>
      </c>
      <c r="B86" s="200" t="s">
        <v>74</v>
      </c>
      <c r="C86" s="203" t="s">
        <v>24</v>
      </c>
      <c r="D86" s="201" t="s">
        <v>18</v>
      </c>
      <c r="E86" s="190" t="s">
        <v>125</v>
      </c>
      <c r="F86" s="190" t="s">
        <v>192</v>
      </c>
      <c r="G86" s="203" t="s">
        <v>54</v>
      </c>
      <c r="H86" s="214">
        <v>30000000</v>
      </c>
      <c r="I86" s="190">
        <v>45344</v>
      </c>
      <c r="J86" s="190">
        <v>45433</v>
      </c>
      <c r="K86" s="215" t="s">
        <v>75</v>
      </c>
      <c r="L86" s="202" t="s">
        <v>184</v>
      </c>
      <c r="M86" s="202" t="s">
        <v>53</v>
      </c>
      <c r="Z86" s="205"/>
      <c r="AA86" s="206"/>
      <c r="AB86" s="206"/>
      <c r="AC86" s="206"/>
      <c r="AD86" s="206"/>
      <c r="AE86" s="206"/>
    </row>
    <row r="87" spans="1:31" ht="16.350000000000001" hidden="1" customHeight="1" x14ac:dyDescent="0.25">
      <c r="A87" s="212" t="s">
        <v>193</v>
      </c>
      <c r="B87" s="213" t="s">
        <v>194</v>
      </c>
      <c r="C87" s="203" t="s">
        <v>24</v>
      </c>
      <c r="D87" s="203" t="s">
        <v>13</v>
      </c>
      <c r="E87" s="190" t="s">
        <v>125</v>
      </c>
      <c r="F87" s="190" t="s">
        <v>49</v>
      </c>
      <c r="G87" s="203" t="s">
        <v>50</v>
      </c>
      <c r="H87" s="214">
        <v>51811500</v>
      </c>
      <c r="I87" s="190">
        <v>45344</v>
      </c>
      <c r="J87" s="190">
        <v>45434</v>
      </c>
      <c r="K87" s="215" t="s">
        <v>51</v>
      </c>
      <c r="L87" s="202" t="s">
        <v>164</v>
      </c>
      <c r="M87" s="202" t="s">
        <v>53</v>
      </c>
      <c r="Z87" s="205"/>
      <c r="AA87" s="206"/>
      <c r="AB87" s="206"/>
      <c r="AC87" s="206"/>
      <c r="AD87" s="206"/>
      <c r="AE87" s="206"/>
    </row>
    <row r="88" spans="1:31" ht="16.350000000000001" hidden="1" customHeight="1" x14ac:dyDescent="0.3">
      <c r="A88" s="212" t="s">
        <v>195</v>
      </c>
      <c r="B88" s="213" t="s">
        <v>158</v>
      </c>
      <c r="C88" s="203" t="s">
        <v>24</v>
      </c>
      <c r="D88" s="203" t="s">
        <v>13</v>
      </c>
      <c r="E88" s="190" t="s">
        <v>125</v>
      </c>
      <c r="F88" s="190" t="s">
        <v>49</v>
      </c>
      <c r="G88" s="203" t="s">
        <v>50</v>
      </c>
      <c r="H88" s="214">
        <v>20902778</v>
      </c>
      <c r="I88" s="190">
        <v>45350</v>
      </c>
      <c r="J88" s="190">
        <v>45354</v>
      </c>
      <c r="K88" s="225" t="s">
        <v>51</v>
      </c>
      <c r="L88" s="226" t="s">
        <v>196</v>
      </c>
      <c r="M88" s="225" t="s">
        <v>53</v>
      </c>
      <c r="Z88" s="205"/>
      <c r="AA88" s="206"/>
      <c r="AB88" s="206"/>
      <c r="AC88" s="206"/>
      <c r="AD88" s="206"/>
      <c r="AE88" s="206"/>
    </row>
    <row r="89" spans="1:31" ht="16.350000000000001" hidden="1" customHeight="1" x14ac:dyDescent="0.25">
      <c r="A89" s="212" t="s">
        <v>197</v>
      </c>
      <c r="B89" s="213" t="s">
        <v>138</v>
      </c>
      <c r="C89" s="203" t="s">
        <v>24</v>
      </c>
      <c r="D89" s="209" t="s">
        <v>3</v>
      </c>
      <c r="E89" s="190" t="s">
        <v>125</v>
      </c>
      <c r="F89" s="190" t="s">
        <v>49</v>
      </c>
      <c r="G89" s="203" t="s">
        <v>54</v>
      </c>
      <c r="H89" s="214">
        <v>2350000</v>
      </c>
      <c r="I89" s="190">
        <v>45349</v>
      </c>
      <c r="J89" s="190">
        <v>45369</v>
      </c>
      <c r="K89" s="225" t="s">
        <v>198</v>
      </c>
      <c r="L89" s="225" t="s">
        <v>198</v>
      </c>
      <c r="M89" s="225" t="s">
        <v>198</v>
      </c>
      <c r="Z89" s="205"/>
      <c r="AA89" s="206"/>
      <c r="AB89" s="206"/>
      <c r="AC89" s="206"/>
      <c r="AD89" s="206"/>
      <c r="AE89" s="206"/>
    </row>
    <row r="90" spans="1:31" ht="16.350000000000001" customHeight="1" x14ac:dyDescent="0.25">
      <c r="A90" s="212" t="s">
        <v>199</v>
      </c>
      <c r="B90" s="213" t="s">
        <v>200</v>
      </c>
      <c r="C90" s="203" t="s">
        <v>24</v>
      </c>
      <c r="D90" s="203" t="s">
        <v>10</v>
      </c>
      <c r="E90" s="190" t="s">
        <v>125</v>
      </c>
      <c r="F90" s="190" t="s">
        <v>49</v>
      </c>
      <c r="G90" s="203" t="s">
        <v>50</v>
      </c>
      <c r="H90" s="214">
        <v>185061000</v>
      </c>
      <c r="I90" s="190">
        <v>45349</v>
      </c>
      <c r="J90" s="190">
        <v>45355</v>
      </c>
      <c r="K90" s="215" t="s">
        <v>51</v>
      </c>
      <c r="L90" s="202" t="s">
        <v>201</v>
      </c>
      <c r="M90" s="202" t="s">
        <v>53</v>
      </c>
      <c r="Z90" s="205"/>
      <c r="AA90" s="206"/>
      <c r="AB90" s="206"/>
      <c r="AC90" s="206"/>
      <c r="AD90" s="206"/>
      <c r="AE90" s="206"/>
    </row>
    <row r="91" spans="1:31" ht="16.350000000000001" hidden="1" customHeight="1" x14ac:dyDescent="0.25">
      <c r="A91" s="212" t="s">
        <v>202</v>
      </c>
      <c r="B91" s="200" t="s">
        <v>74</v>
      </c>
      <c r="C91" s="203" t="s">
        <v>24</v>
      </c>
      <c r="D91" s="201" t="s">
        <v>18</v>
      </c>
      <c r="E91" s="190" t="s">
        <v>125</v>
      </c>
      <c r="F91" s="190" t="s">
        <v>49</v>
      </c>
      <c r="G91" s="203" t="s">
        <v>54</v>
      </c>
      <c r="H91" s="214">
        <v>36282067</v>
      </c>
      <c r="I91" s="190">
        <v>45351</v>
      </c>
      <c r="J91" s="190">
        <v>45519</v>
      </c>
      <c r="K91" s="215" t="s">
        <v>51</v>
      </c>
      <c r="L91" s="202" t="s">
        <v>164</v>
      </c>
      <c r="M91" s="202" t="s">
        <v>53</v>
      </c>
      <c r="Z91" s="205"/>
      <c r="AA91" s="206"/>
      <c r="AB91" s="206"/>
      <c r="AC91" s="206"/>
      <c r="AD91" s="206"/>
      <c r="AE91" s="206"/>
    </row>
    <row r="92" spans="1:31" ht="16.350000000000001" hidden="1" customHeight="1" x14ac:dyDescent="0.25">
      <c r="A92" s="212" t="s">
        <v>203</v>
      </c>
      <c r="B92" s="213" t="s">
        <v>158</v>
      </c>
      <c r="C92" s="203" t="s">
        <v>24</v>
      </c>
      <c r="D92" s="201" t="s">
        <v>18</v>
      </c>
      <c r="E92" s="190" t="s">
        <v>125</v>
      </c>
      <c r="F92" s="190" t="s">
        <v>49</v>
      </c>
      <c r="G92" s="203" t="s">
        <v>54</v>
      </c>
      <c r="H92" s="214">
        <v>39950000</v>
      </c>
      <c r="I92" s="190" t="s">
        <v>204</v>
      </c>
      <c r="J92" s="190" t="s">
        <v>205</v>
      </c>
      <c r="K92" s="215" t="s">
        <v>51</v>
      </c>
      <c r="L92" s="202" t="s">
        <v>164</v>
      </c>
      <c r="M92" s="202" t="s">
        <v>53</v>
      </c>
      <c r="Z92" s="205"/>
      <c r="AA92" s="206"/>
      <c r="AB92" s="206"/>
      <c r="AC92" s="206"/>
      <c r="AD92" s="206"/>
      <c r="AE92" s="206"/>
    </row>
    <row r="93" spans="1:31" ht="16.350000000000001" hidden="1" customHeight="1" x14ac:dyDescent="0.25">
      <c r="A93" s="212" t="s">
        <v>206</v>
      </c>
      <c r="B93" s="200" t="s">
        <v>74</v>
      </c>
      <c r="C93" s="203" t="s">
        <v>24</v>
      </c>
      <c r="D93" s="209" t="s">
        <v>3</v>
      </c>
      <c r="E93" s="190" t="s">
        <v>207</v>
      </c>
      <c r="F93" s="190" t="s">
        <v>49</v>
      </c>
      <c r="G93" s="203" t="s">
        <v>54</v>
      </c>
      <c r="H93" s="214">
        <v>10500000</v>
      </c>
      <c r="I93" s="190">
        <v>45357</v>
      </c>
      <c r="J93" s="190">
        <v>45378</v>
      </c>
      <c r="K93" s="215" t="s">
        <v>75</v>
      </c>
      <c r="L93" s="202" t="s">
        <v>184</v>
      </c>
      <c r="M93" s="202" t="s">
        <v>53</v>
      </c>
      <c r="Z93" s="205"/>
      <c r="AA93" s="206"/>
      <c r="AB93" s="206"/>
      <c r="AC93" s="206"/>
      <c r="AD93" s="206"/>
      <c r="AE93" s="206"/>
    </row>
    <row r="94" spans="1:31" ht="16.350000000000001" hidden="1" customHeight="1" x14ac:dyDescent="0.25">
      <c r="A94" s="212" t="s">
        <v>208</v>
      </c>
      <c r="B94" s="200" t="s">
        <v>74</v>
      </c>
      <c r="C94" s="203" t="s">
        <v>24</v>
      </c>
      <c r="D94" s="209" t="s">
        <v>3</v>
      </c>
      <c r="E94" s="190" t="s">
        <v>207</v>
      </c>
      <c r="F94" s="190" t="s">
        <v>49</v>
      </c>
      <c r="G94" s="203" t="s">
        <v>54</v>
      </c>
      <c r="H94" s="214">
        <v>17046000</v>
      </c>
      <c r="I94" s="190">
        <v>45352</v>
      </c>
      <c r="J94" s="190">
        <v>45473</v>
      </c>
      <c r="K94" s="215" t="s">
        <v>106</v>
      </c>
      <c r="L94" s="202" t="s">
        <v>209</v>
      </c>
      <c r="M94" s="202" t="s">
        <v>53</v>
      </c>
      <c r="Z94" s="205"/>
      <c r="AA94" s="206"/>
      <c r="AB94" s="206"/>
      <c r="AC94" s="206"/>
      <c r="AD94" s="206"/>
      <c r="AE94" s="206"/>
    </row>
    <row r="95" spans="1:31" ht="16.350000000000001" hidden="1" customHeight="1" x14ac:dyDescent="0.25">
      <c r="A95" s="212" t="s">
        <v>210</v>
      </c>
      <c r="B95" s="200" t="s">
        <v>74</v>
      </c>
      <c r="C95" s="203" t="s">
        <v>24</v>
      </c>
      <c r="D95" s="201" t="s">
        <v>18</v>
      </c>
      <c r="E95" s="190" t="s">
        <v>207</v>
      </c>
      <c r="F95" s="190" t="s">
        <v>49</v>
      </c>
      <c r="G95" s="203" t="s">
        <v>54</v>
      </c>
      <c r="H95" s="214">
        <v>32583333</v>
      </c>
      <c r="I95" s="190">
        <v>45352</v>
      </c>
      <c r="J95" s="190">
        <v>45443</v>
      </c>
      <c r="K95" s="215" t="s">
        <v>51</v>
      </c>
      <c r="L95" s="202" t="s">
        <v>164</v>
      </c>
      <c r="M95" s="202" t="s">
        <v>53</v>
      </c>
      <c r="Z95" s="205"/>
      <c r="AA95" s="206"/>
      <c r="AB95" s="206"/>
      <c r="AC95" s="206"/>
      <c r="AD95" s="206"/>
      <c r="AE95" s="206"/>
    </row>
    <row r="96" spans="1:31" ht="16.350000000000001" hidden="1" customHeight="1" x14ac:dyDescent="0.25">
      <c r="A96" s="212" t="s">
        <v>211</v>
      </c>
      <c r="B96" s="213" t="s">
        <v>86</v>
      </c>
      <c r="C96" s="203" t="s">
        <v>24</v>
      </c>
      <c r="D96" s="203" t="s">
        <v>11</v>
      </c>
      <c r="E96" s="190" t="s">
        <v>207</v>
      </c>
      <c r="F96" s="190" t="s">
        <v>49</v>
      </c>
      <c r="G96" s="203" t="s">
        <v>50</v>
      </c>
      <c r="H96" s="214">
        <v>75337149</v>
      </c>
      <c r="I96" s="190">
        <v>45369</v>
      </c>
      <c r="J96" s="190">
        <v>45552</v>
      </c>
      <c r="K96" s="215" t="s">
        <v>51</v>
      </c>
      <c r="L96" s="202" t="s">
        <v>212</v>
      </c>
      <c r="M96" s="202" t="s">
        <v>53</v>
      </c>
      <c r="Z96" s="205"/>
      <c r="AA96" s="206"/>
      <c r="AB96" s="206"/>
      <c r="AC96" s="206"/>
      <c r="AD96" s="206"/>
      <c r="AE96" s="206"/>
    </row>
    <row r="97" spans="1:31" ht="16.350000000000001" hidden="1" customHeight="1" x14ac:dyDescent="0.25">
      <c r="A97" s="212" t="s">
        <v>213</v>
      </c>
      <c r="B97" s="200" t="s">
        <v>74</v>
      </c>
      <c r="C97" s="203" t="s">
        <v>24</v>
      </c>
      <c r="D97" s="201" t="s">
        <v>18</v>
      </c>
      <c r="E97" s="190" t="s">
        <v>207</v>
      </c>
      <c r="F97" s="190" t="s">
        <v>49</v>
      </c>
      <c r="G97" s="203" t="s">
        <v>54</v>
      </c>
      <c r="H97" s="214">
        <v>65570000</v>
      </c>
      <c r="I97" s="190">
        <v>45355</v>
      </c>
      <c r="J97" s="190">
        <v>45468</v>
      </c>
      <c r="K97" s="215" t="s">
        <v>51</v>
      </c>
      <c r="L97" s="202" t="s">
        <v>164</v>
      </c>
      <c r="M97" s="202" t="s">
        <v>53</v>
      </c>
      <c r="Z97" s="205"/>
      <c r="AA97" s="206"/>
      <c r="AB97" s="206"/>
      <c r="AC97" s="206"/>
      <c r="AD97" s="206"/>
      <c r="AE97" s="206"/>
    </row>
    <row r="98" spans="1:31" ht="16.350000000000001" hidden="1" customHeight="1" x14ac:dyDescent="0.25">
      <c r="A98" s="212" t="s">
        <v>214</v>
      </c>
      <c r="B98" s="200" t="s">
        <v>74</v>
      </c>
      <c r="C98" s="203" t="s">
        <v>24</v>
      </c>
      <c r="D98" s="201" t="s">
        <v>18</v>
      </c>
      <c r="E98" s="190" t="s">
        <v>207</v>
      </c>
      <c r="F98" s="190" t="s">
        <v>49</v>
      </c>
      <c r="G98" s="203" t="s">
        <v>54</v>
      </c>
      <c r="H98" s="214">
        <v>76500000</v>
      </c>
      <c r="I98" s="190">
        <v>45358</v>
      </c>
      <c r="J98" s="190">
        <v>45418</v>
      </c>
      <c r="K98" s="215" t="s">
        <v>51</v>
      </c>
      <c r="L98" s="202" t="s">
        <v>164</v>
      </c>
      <c r="M98" s="202" t="s">
        <v>53</v>
      </c>
      <c r="Z98" s="205"/>
      <c r="AA98" s="206"/>
      <c r="AB98" s="206"/>
      <c r="AC98" s="206"/>
      <c r="AD98" s="206"/>
      <c r="AE98" s="206"/>
    </row>
    <row r="99" spans="1:31" ht="16.350000000000001" hidden="1" customHeight="1" x14ac:dyDescent="0.25">
      <c r="A99" s="212" t="s">
        <v>215</v>
      </c>
      <c r="B99" s="213" t="s">
        <v>129</v>
      </c>
      <c r="C99" s="203" t="s">
        <v>24</v>
      </c>
      <c r="D99" s="201" t="s">
        <v>18</v>
      </c>
      <c r="E99" s="190" t="s">
        <v>207</v>
      </c>
      <c r="F99" s="190" t="s">
        <v>49</v>
      </c>
      <c r="G99" s="203" t="s">
        <v>54</v>
      </c>
      <c r="H99" s="214">
        <v>19140000</v>
      </c>
      <c r="I99" s="190">
        <v>45355</v>
      </c>
      <c r="J99" s="190">
        <v>45660</v>
      </c>
      <c r="K99" s="215" t="s">
        <v>51</v>
      </c>
      <c r="L99" s="202" t="s">
        <v>216</v>
      </c>
      <c r="M99" s="202" t="s">
        <v>53</v>
      </c>
      <c r="Z99" s="205"/>
      <c r="AA99" s="206"/>
      <c r="AB99" s="206"/>
      <c r="AC99" s="206"/>
      <c r="AD99" s="206"/>
      <c r="AE99" s="206"/>
    </row>
    <row r="100" spans="1:31" ht="16.350000000000001" hidden="1" customHeight="1" x14ac:dyDescent="0.25">
      <c r="A100" s="212" t="s">
        <v>217</v>
      </c>
      <c r="B100" s="200" t="s">
        <v>74</v>
      </c>
      <c r="C100" s="203" t="s">
        <v>24</v>
      </c>
      <c r="D100" s="201" t="s">
        <v>18</v>
      </c>
      <c r="E100" s="190" t="s">
        <v>207</v>
      </c>
      <c r="F100" s="190" t="s">
        <v>192</v>
      </c>
      <c r="G100" s="203" t="s">
        <v>54</v>
      </c>
      <c r="H100" s="214">
        <v>1700000</v>
      </c>
      <c r="I100" s="190">
        <v>45355</v>
      </c>
      <c r="J100" s="190">
        <v>45660</v>
      </c>
      <c r="K100" s="215" t="s">
        <v>51</v>
      </c>
      <c r="L100" s="202" t="s">
        <v>196</v>
      </c>
      <c r="M100" s="202" t="s">
        <v>218</v>
      </c>
      <c r="Z100" s="205"/>
      <c r="AA100" s="206"/>
      <c r="AB100" s="206"/>
      <c r="AC100" s="206"/>
      <c r="AD100" s="206"/>
      <c r="AE100" s="206"/>
    </row>
    <row r="101" spans="1:31" ht="16.350000000000001" hidden="1" customHeight="1" x14ac:dyDescent="0.25">
      <c r="A101" s="212" t="s">
        <v>219</v>
      </c>
      <c r="B101" s="213" t="s">
        <v>129</v>
      </c>
      <c r="C101" s="203" t="s">
        <v>24</v>
      </c>
      <c r="D101" s="201" t="s">
        <v>18</v>
      </c>
      <c r="E101" s="190" t="s">
        <v>207</v>
      </c>
      <c r="F101" s="190" t="s">
        <v>49</v>
      </c>
      <c r="G101" s="203" t="s">
        <v>54</v>
      </c>
      <c r="H101" s="214">
        <v>1700000</v>
      </c>
      <c r="I101" s="190">
        <v>45352</v>
      </c>
      <c r="J101" s="190">
        <v>45464</v>
      </c>
      <c r="K101" s="215" t="s">
        <v>51</v>
      </c>
      <c r="L101" s="202" t="s">
        <v>196</v>
      </c>
      <c r="M101" s="202" t="s">
        <v>218</v>
      </c>
      <c r="Z101" s="205"/>
      <c r="AA101" s="206"/>
      <c r="AB101" s="206"/>
      <c r="AC101" s="206"/>
      <c r="AD101" s="206"/>
      <c r="AE101" s="206"/>
    </row>
    <row r="102" spans="1:31" ht="16.350000000000001" hidden="1" customHeight="1" x14ac:dyDescent="0.25">
      <c r="A102" s="212" t="s">
        <v>220</v>
      </c>
      <c r="B102" s="213" t="s">
        <v>158</v>
      </c>
      <c r="C102" s="203" t="s">
        <v>24</v>
      </c>
      <c r="D102" s="209" t="s">
        <v>3</v>
      </c>
      <c r="E102" s="190" t="s">
        <v>207</v>
      </c>
      <c r="F102" s="190" t="s">
        <v>49</v>
      </c>
      <c r="G102" s="203" t="s">
        <v>54</v>
      </c>
      <c r="H102" s="214">
        <v>1700000</v>
      </c>
      <c r="I102" s="190">
        <v>45352</v>
      </c>
      <c r="J102" s="190">
        <v>45359</v>
      </c>
      <c r="K102" s="215" t="s">
        <v>51</v>
      </c>
      <c r="L102" s="202" t="s">
        <v>196</v>
      </c>
      <c r="M102" s="202" t="s">
        <v>218</v>
      </c>
      <c r="Z102" s="205"/>
      <c r="AA102" s="206"/>
      <c r="AB102" s="206"/>
      <c r="AC102" s="206"/>
      <c r="AD102" s="206"/>
      <c r="AE102" s="206"/>
    </row>
    <row r="103" spans="1:31" ht="16.350000000000001" hidden="1" customHeight="1" x14ac:dyDescent="0.25">
      <c r="A103" s="212" t="s">
        <v>221</v>
      </c>
      <c r="B103" s="213" t="s">
        <v>158</v>
      </c>
      <c r="C103" s="203" t="s">
        <v>24</v>
      </c>
      <c r="D103" s="209" t="s">
        <v>3</v>
      </c>
      <c r="E103" s="190" t="s">
        <v>207</v>
      </c>
      <c r="F103" s="190" t="s">
        <v>49</v>
      </c>
      <c r="G103" s="203" t="s">
        <v>54</v>
      </c>
      <c r="H103" s="214">
        <v>1700000</v>
      </c>
      <c r="I103" s="190">
        <v>45352</v>
      </c>
      <c r="J103" s="190">
        <v>45359</v>
      </c>
      <c r="K103" s="215" t="s">
        <v>51</v>
      </c>
      <c r="L103" s="202" t="s">
        <v>196</v>
      </c>
      <c r="M103" s="202" t="s">
        <v>218</v>
      </c>
      <c r="Z103" s="205"/>
      <c r="AA103" s="206"/>
      <c r="AB103" s="206"/>
      <c r="AC103" s="206"/>
      <c r="AD103" s="206"/>
      <c r="AE103" s="206"/>
    </row>
    <row r="104" spans="1:31" ht="16.350000000000001" hidden="1" customHeight="1" x14ac:dyDescent="0.25">
      <c r="A104" s="212" t="s">
        <v>222</v>
      </c>
      <c r="B104" s="213" t="s">
        <v>158</v>
      </c>
      <c r="C104" s="203" t="s">
        <v>24</v>
      </c>
      <c r="D104" s="209" t="s">
        <v>3</v>
      </c>
      <c r="E104" s="190" t="s">
        <v>207</v>
      </c>
      <c r="F104" s="190" t="s">
        <v>49</v>
      </c>
      <c r="G104" s="203" t="s">
        <v>54</v>
      </c>
      <c r="H104" s="214">
        <v>1700000</v>
      </c>
      <c r="I104" s="190">
        <v>45352</v>
      </c>
      <c r="J104" s="190">
        <v>45359</v>
      </c>
      <c r="K104" s="215" t="s">
        <v>51</v>
      </c>
      <c r="L104" s="202" t="s">
        <v>196</v>
      </c>
      <c r="M104" s="202" t="s">
        <v>218</v>
      </c>
      <c r="Z104" s="205"/>
      <c r="AA104" s="206"/>
      <c r="AB104" s="206"/>
      <c r="AC104" s="206"/>
      <c r="AD104" s="206"/>
      <c r="AE104" s="206"/>
    </row>
    <row r="105" spans="1:31" ht="16.350000000000001" hidden="1" customHeight="1" x14ac:dyDescent="0.25">
      <c r="A105" s="212" t="s">
        <v>223</v>
      </c>
      <c r="B105" s="213" t="s">
        <v>158</v>
      </c>
      <c r="C105" s="203" t="s">
        <v>24</v>
      </c>
      <c r="D105" s="209" t="s">
        <v>3</v>
      </c>
      <c r="E105" s="190" t="s">
        <v>207</v>
      </c>
      <c r="F105" s="190" t="s">
        <v>49</v>
      </c>
      <c r="G105" s="203" t="s">
        <v>54</v>
      </c>
      <c r="H105" s="214">
        <v>1700000</v>
      </c>
      <c r="I105" s="190">
        <v>45352</v>
      </c>
      <c r="J105" s="190">
        <v>45359</v>
      </c>
      <c r="K105" s="215" t="s">
        <v>51</v>
      </c>
      <c r="L105" s="202" t="s">
        <v>196</v>
      </c>
      <c r="M105" s="202" t="s">
        <v>218</v>
      </c>
      <c r="Z105" s="205"/>
      <c r="AA105" s="206"/>
      <c r="AB105" s="206"/>
      <c r="AC105" s="206"/>
      <c r="AD105" s="206"/>
      <c r="AE105" s="206"/>
    </row>
    <row r="106" spans="1:31" ht="16.350000000000001" hidden="1" customHeight="1" x14ac:dyDescent="0.25">
      <c r="A106" s="212" t="s">
        <v>224</v>
      </c>
      <c r="B106" s="200" t="s">
        <v>74</v>
      </c>
      <c r="C106" s="203" t="s">
        <v>24</v>
      </c>
      <c r="D106" s="201" t="s">
        <v>18</v>
      </c>
      <c r="E106" s="190" t="s">
        <v>207</v>
      </c>
      <c r="F106" s="190" t="s">
        <v>49</v>
      </c>
      <c r="G106" s="203" t="s">
        <v>54</v>
      </c>
      <c r="H106" s="214">
        <v>6500000</v>
      </c>
      <c r="I106" s="190">
        <v>45352</v>
      </c>
      <c r="J106" s="190">
        <v>45359</v>
      </c>
      <c r="K106" s="215" t="s">
        <v>51</v>
      </c>
      <c r="L106" s="202" t="s">
        <v>164</v>
      </c>
      <c r="M106" s="202" t="s">
        <v>53</v>
      </c>
      <c r="Z106" s="205"/>
      <c r="AA106" s="206"/>
      <c r="AB106" s="206"/>
      <c r="AC106" s="206"/>
      <c r="AD106" s="206"/>
      <c r="AE106" s="206"/>
    </row>
    <row r="107" spans="1:31" ht="16.350000000000001" hidden="1" customHeight="1" x14ac:dyDescent="0.25">
      <c r="A107" s="212" t="s">
        <v>225</v>
      </c>
      <c r="B107" s="200" t="s">
        <v>74</v>
      </c>
      <c r="C107" s="203" t="s">
        <v>24</v>
      </c>
      <c r="D107" s="201" t="s">
        <v>18</v>
      </c>
      <c r="E107" s="190" t="s">
        <v>207</v>
      </c>
      <c r="F107" s="190" t="s">
        <v>49</v>
      </c>
      <c r="G107" s="203" t="s">
        <v>54</v>
      </c>
      <c r="H107" s="214">
        <v>48000000</v>
      </c>
      <c r="I107" s="190">
        <v>45352</v>
      </c>
      <c r="J107" s="190">
        <v>45359</v>
      </c>
      <c r="K107" s="215" t="s">
        <v>75</v>
      </c>
      <c r="L107" s="202" t="s">
        <v>184</v>
      </c>
      <c r="M107" s="202" t="s">
        <v>53</v>
      </c>
      <c r="Z107" s="205"/>
      <c r="AA107" s="206"/>
      <c r="AB107" s="206"/>
      <c r="AC107" s="206"/>
      <c r="AD107" s="206"/>
      <c r="AE107" s="206"/>
    </row>
    <row r="108" spans="1:31" ht="16.350000000000001" hidden="1" customHeight="1" x14ac:dyDescent="0.25">
      <c r="A108" s="212" t="s">
        <v>226</v>
      </c>
      <c r="B108" s="213" t="s">
        <v>158</v>
      </c>
      <c r="C108" s="203" t="s">
        <v>24</v>
      </c>
      <c r="D108" s="201" t="s">
        <v>18</v>
      </c>
      <c r="E108" s="190" t="s">
        <v>207</v>
      </c>
      <c r="F108" s="190" t="s">
        <v>49</v>
      </c>
      <c r="G108" s="203" t="s">
        <v>54</v>
      </c>
      <c r="H108" s="214">
        <v>22000000</v>
      </c>
      <c r="I108" s="190">
        <v>45357</v>
      </c>
      <c r="J108" s="190">
        <v>45388</v>
      </c>
      <c r="K108" s="215" t="s">
        <v>51</v>
      </c>
      <c r="L108" s="202" t="s">
        <v>196</v>
      </c>
      <c r="M108" s="202" t="s">
        <v>53</v>
      </c>
      <c r="Z108" s="205"/>
      <c r="AA108" s="206"/>
      <c r="AB108" s="206"/>
      <c r="AC108" s="206"/>
      <c r="AD108" s="206"/>
      <c r="AE108" s="206"/>
    </row>
    <row r="109" spans="1:31" ht="16.350000000000001" hidden="1" customHeight="1" x14ac:dyDescent="0.25">
      <c r="A109" s="212" t="s">
        <v>227</v>
      </c>
      <c r="B109" s="200" t="s">
        <v>74</v>
      </c>
      <c r="C109" s="203" t="s">
        <v>24</v>
      </c>
      <c r="D109" s="201" t="s">
        <v>18</v>
      </c>
      <c r="E109" s="190" t="s">
        <v>207</v>
      </c>
      <c r="F109" s="190" t="s">
        <v>49</v>
      </c>
      <c r="G109" s="203" t="s">
        <v>54</v>
      </c>
      <c r="H109" s="214">
        <v>9000000</v>
      </c>
      <c r="I109" s="190">
        <v>45359</v>
      </c>
      <c r="J109" s="190">
        <v>45543</v>
      </c>
      <c r="K109" s="215" t="s">
        <v>51</v>
      </c>
      <c r="L109" s="202" t="s">
        <v>164</v>
      </c>
      <c r="M109" s="202" t="s">
        <v>53</v>
      </c>
      <c r="Z109" s="205"/>
      <c r="AA109" s="206"/>
      <c r="AB109" s="206"/>
      <c r="AC109" s="206"/>
      <c r="AD109" s="206"/>
      <c r="AE109" s="206"/>
    </row>
    <row r="110" spans="1:31" ht="16.350000000000001" hidden="1" customHeight="1" x14ac:dyDescent="0.25">
      <c r="A110" s="212" t="s">
        <v>228</v>
      </c>
      <c r="B110" s="213" t="s">
        <v>158</v>
      </c>
      <c r="C110" s="203" t="s">
        <v>24</v>
      </c>
      <c r="D110" s="201" t="s">
        <v>18</v>
      </c>
      <c r="E110" s="190" t="s">
        <v>207</v>
      </c>
      <c r="F110" s="190" t="s">
        <v>49</v>
      </c>
      <c r="G110" s="203" t="s">
        <v>54</v>
      </c>
      <c r="H110" s="214">
        <v>36800000</v>
      </c>
      <c r="I110" s="190">
        <v>45359</v>
      </c>
      <c r="J110" s="190">
        <v>45480</v>
      </c>
      <c r="K110" s="215" t="s">
        <v>51</v>
      </c>
      <c r="L110" s="202" t="s">
        <v>196</v>
      </c>
      <c r="M110" s="202" t="s">
        <v>53</v>
      </c>
      <c r="Z110" s="205"/>
      <c r="AA110" s="206"/>
      <c r="AB110" s="206"/>
      <c r="AC110" s="206"/>
      <c r="AD110" s="206"/>
      <c r="AE110" s="206"/>
    </row>
    <row r="111" spans="1:31" ht="16.350000000000001" hidden="1" customHeight="1" x14ac:dyDescent="0.25">
      <c r="A111" s="212" t="s">
        <v>229</v>
      </c>
      <c r="B111" s="213" t="s">
        <v>158</v>
      </c>
      <c r="C111" s="203" t="s">
        <v>24</v>
      </c>
      <c r="D111" s="209" t="s">
        <v>3</v>
      </c>
      <c r="E111" s="190" t="s">
        <v>207</v>
      </c>
      <c r="F111" s="190" t="s">
        <v>49</v>
      </c>
      <c r="G111" s="203" t="s">
        <v>54</v>
      </c>
      <c r="H111" s="214">
        <v>22054921</v>
      </c>
      <c r="I111" s="190">
        <v>45359</v>
      </c>
      <c r="J111" s="190">
        <v>45405</v>
      </c>
      <c r="K111" s="215" t="s">
        <v>51</v>
      </c>
      <c r="L111" s="202" t="s">
        <v>196</v>
      </c>
      <c r="M111" s="202" t="s">
        <v>53</v>
      </c>
      <c r="Z111" s="205"/>
      <c r="AA111" s="206"/>
      <c r="AB111" s="206"/>
      <c r="AC111" s="206"/>
      <c r="AD111" s="206"/>
      <c r="AE111" s="206"/>
    </row>
    <row r="112" spans="1:31" ht="16.350000000000001" hidden="1" customHeight="1" x14ac:dyDescent="0.25">
      <c r="A112" s="212" t="s">
        <v>230</v>
      </c>
      <c r="B112" s="213" t="s">
        <v>158</v>
      </c>
      <c r="C112" s="203" t="s">
        <v>24</v>
      </c>
      <c r="D112" s="201" t="s">
        <v>18</v>
      </c>
      <c r="E112" s="190" t="s">
        <v>207</v>
      </c>
      <c r="F112" s="190" t="s">
        <v>49</v>
      </c>
      <c r="G112" s="203" t="s">
        <v>54</v>
      </c>
      <c r="H112" s="214">
        <v>28200000</v>
      </c>
      <c r="I112" s="190">
        <v>45359</v>
      </c>
      <c r="J112" s="190">
        <v>45481</v>
      </c>
      <c r="K112" s="215" t="s">
        <v>51</v>
      </c>
      <c r="L112" s="202" t="s">
        <v>196</v>
      </c>
      <c r="M112" s="202" t="s">
        <v>53</v>
      </c>
      <c r="Z112" s="205"/>
      <c r="AA112" s="206"/>
      <c r="AB112" s="206"/>
      <c r="AC112" s="206"/>
      <c r="AD112" s="206"/>
      <c r="AE112" s="206"/>
    </row>
    <row r="113" spans="1:31" ht="16.350000000000001" hidden="1" customHeight="1" x14ac:dyDescent="0.25">
      <c r="A113" s="212" t="s">
        <v>231</v>
      </c>
      <c r="B113" s="213" t="s">
        <v>90</v>
      </c>
      <c r="C113" s="203" t="s">
        <v>24</v>
      </c>
      <c r="D113" s="201" t="s">
        <v>18</v>
      </c>
      <c r="E113" s="190" t="s">
        <v>207</v>
      </c>
      <c r="F113" s="190" t="s">
        <v>49</v>
      </c>
      <c r="G113" s="203" t="s">
        <v>54</v>
      </c>
      <c r="H113" s="214">
        <v>15000000</v>
      </c>
      <c r="I113" s="190">
        <v>45359</v>
      </c>
      <c r="J113" s="190">
        <v>45480</v>
      </c>
      <c r="K113" s="215" t="s">
        <v>51</v>
      </c>
      <c r="L113" s="202" t="s">
        <v>164</v>
      </c>
      <c r="M113" s="202" t="s">
        <v>53</v>
      </c>
      <c r="Z113" s="205"/>
      <c r="AA113" s="206"/>
      <c r="AB113" s="206"/>
      <c r="AC113" s="206"/>
      <c r="AD113" s="206"/>
      <c r="AE113" s="206"/>
    </row>
    <row r="114" spans="1:31" ht="16.350000000000001" hidden="1" customHeight="1" x14ac:dyDescent="0.25">
      <c r="A114" s="212" t="s">
        <v>232</v>
      </c>
      <c r="B114" s="213" t="s">
        <v>158</v>
      </c>
      <c r="C114" s="203" t="s">
        <v>24</v>
      </c>
      <c r="D114" s="203" t="s">
        <v>13</v>
      </c>
      <c r="E114" s="190" t="s">
        <v>207</v>
      </c>
      <c r="F114" s="190" t="s">
        <v>49</v>
      </c>
      <c r="G114" s="203" t="s">
        <v>54</v>
      </c>
      <c r="H114" s="214">
        <v>10800000</v>
      </c>
      <c r="I114" s="190">
        <v>45359</v>
      </c>
      <c r="J114" s="190">
        <v>45481</v>
      </c>
      <c r="K114" s="215" t="s">
        <v>51</v>
      </c>
      <c r="L114" s="202" t="s">
        <v>196</v>
      </c>
      <c r="M114" s="202" t="s">
        <v>53</v>
      </c>
      <c r="Z114" s="205"/>
      <c r="AA114" s="206"/>
      <c r="AB114" s="206"/>
      <c r="AC114" s="206"/>
      <c r="AD114" s="206"/>
      <c r="AE114" s="206"/>
    </row>
    <row r="115" spans="1:31" ht="16.350000000000001" hidden="1" customHeight="1" x14ac:dyDescent="0.25">
      <c r="A115" s="212" t="s">
        <v>233</v>
      </c>
      <c r="B115" s="213" t="s">
        <v>158</v>
      </c>
      <c r="C115" s="203" t="s">
        <v>24</v>
      </c>
      <c r="D115" s="203" t="s">
        <v>13</v>
      </c>
      <c r="E115" s="190" t="s">
        <v>207</v>
      </c>
      <c r="F115" s="190" t="s">
        <v>49</v>
      </c>
      <c r="G115" s="203" t="s">
        <v>54</v>
      </c>
      <c r="H115" s="214">
        <v>10800000</v>
      </c>
      <c r="I115" s="190">
        <v>45359</v>
      </c>
      <c r="J115" s="190">
        <v>45437</v>
      </c>
      <c r="K115" s="215" t="s">
        <v>51</v>
      </c>
      <c r="L115" s="202" t="s">
        <v>196</v>
      </c>
      <c r="M115" s="202" t="s">
        <v>53</v>
      </c>
      <c r="Z115" s="205"/>
      <c r="AA115" s="206"/>
      <c r="AB115" s="206"/>
      <c r="AC115" s="206"/>
      <c r="AD115" s="206"/>
      <c r="AE115" s="206"/>
    </row>
    <row r="116" spans="1:31" ht="16.350000000000001" hidden="1" customHeight="1" x14ac:dyDescent="0.25">
      <c r="A116" s="212" t="s">
        <v>234</v>
      </c>
      <c r="B116" s="200" t="s">
        <v>74</v>
      </c>
      <c r="C116" s="203" t="s">
        <v>24</v>
      </c>
      <c r="D116" s="201" t="s">
        <v>18</v>
      </c>
      <c r="E116" s="190" t="s">
        <v>207</v>
      </c>
      <c r="F116" s="190" t="s">
        <v>49</v>
      </c>
      <c r="G116" s="203" t="s">
        <v>54</v>
      </c>
      <c r="H116" s="214">
        <v>74931266</v>
      </c>
      <c r="I116" s="190">
        <v>45359</v>
      </c>
      <c r="J116" s="190">
        <v>45481</v>
      </c>
      <c r="K116" s="215" t="s">
        <v>51</v>
      </c>
      <c r="L116" s="202" t="s">
        <v>164</v>
      </c>
      <c r="M116" s="202" t="s">
        <v>53</v>
      </c>
      <c r="Z116" s="205"/>
      <c r="AA116" s="206"/>
      <c r="AB116" s="206"/>
      <c r="AC116" s="206"/>
      <c r="AD116" s="206"/>
      <c r="AE116" s="206"/>
    </row>
    <row r="117" spans="1:31" ht="16.350000000000001" hidden="1" customHeight="1" x14ac:dyDescent="0.25">
      <c r="A117" s="212" t="s">
        <v>235</v>
      </c>
      <c r="B117" s="200" t="s">
        <v>74</v>
      </c>
      <c r="C117" s="203" t="s">
        <v>24</v>
      </c>
      <c r="D117" s="201" t="s">
        <v>18</v>
      </c>
      <c r="E117" s="190" t="s">
        <v>207</v>
      </c>
      <c r="F117" s="190" t="s">
        <v>49</v>
      </c>
      <c r="G117" s="203" t="s">
        <v>54</v>
      </c>
      <c r="H117" s="214">
        <v>20000000</v>
      </c>
      <c r="I117" s="190">
        <v>45359</v>
      </c>
      <c r="J117" s="190">
        <v>45480</v>
      </c>
      <c r="K117" s="215" t="s">
        <v>51</v>
      </c>
      <c r="L117" s="202" t="s">
        <v>236</v>
      </c>
      <c r="M117" s="202" t="s">
        <v>53</v>
      </c>
      <c r="Z117" s="205"/>
      <c r="AA117" s="206"/>
      <c r="AB117" s="206"/>
      <c r="AC117" s="206"/>
      <c r="AD117" s="206"/>
      <c r="AE117" s="206"/>
    </row>
    <row r="118" spans="1:31" ht="16.350000000000001" hidden="1" customHeight="1" x14ac:dyDescent="0.25">
      <c r="A118" s="212" t="s">
        <v>237</v>
      </c>
      <c r="B118" s="200" t="s">
        <v>74</v>
      </c>
      <c r="C118" s="203" t="s">
        <v>24</v>
      </c>
      <c r="D118" s="201" t="s">
        <v>18</v>
      </c>
      <c r="E118" s="190" t="s">
        <v>207</v>
      </c>
      <c r="F118" s="190" t="s">
        <v>49</v>
      </c>
      <c r="G118" s="203" t="s">
        <v>54</v>
      </c>
      <c r="H118" s="214">
        <v>20000000</v>
      </c>
      <c r="I118" s="190">
        <v>45364</v>
      </c>
      <c r="J118" s="190">
        <v>45609</v>
      </c>
      <c r="K118" s="215" t="s">
        <v>51</v>
      </c>
      <c r="L118" s="202" t="s">
        <v>236</v>
      </c>
      <c r="M118" s="202" t="s">
        <v>53</v>
      </c>
      <c r="Z118" s="205"/>
      <c r="AA118" s="206"/>
      <c r="AB118" s="206"/>
      <c r="AC118" s="206"/>
      <c r="AD118" s="206"/>
      <c r="AE118" s="206"/>
    </row>
    <row r="119" spans="1:31" ht="16.350000000000001" hidden="1" customHeight="1" x14ac:dyDescent="0.25">
      <c r="A119" s="212" t="s">
        <v>238</v>
      </c>
      <c r="B119" s="200" t="s">
        <v>74</v>
      </c>
      <c r="C119" s="203" t="s">
        <v>24</v>
      </c>
      <c r="D119" s="201" t="s">
        <v>18</v>
      </c>
      <c r="E119" s="190" t="s">
        <v>207</v>
      </c>
      <c r="F119" s="190" t="s">
        <v>49</v>
      </c>
      <c r="G119" s="203" t="s">
        <v>54</v>
      </c>
      <c r="H119" s="214">
        <v>36000000</v>
      </c>
      <c r="I119" s="190">
        <v>45362</v>
      </c>
      <c r="J119" s="190">
        <v>45471</v>
      </c>
      <c r="K119" s="215" t="s">
        <v>239</v>
      </c>
      <c r="L119" s="202" t="s">
        <v>94</v>
      </c>
      <c r="M119" s="202" t="s">
        <v>53</v>
      </c>
      <c r="Z119" s="205"/>
      <c r="AA119" s="206"/>
      <c r="AB119" s="206"/>
      <c r="AC119" s="206"/>
      <c r="AD119" s="206"/>
      <c r="AE119" s="206"/>
    </row>
    <row r="120" spans="1:31" ht="16.350000000000001" hidden="1" customHeight="1" x14ac:dyDescent="0.25">
      <c r="A120" s="212" t="s">
        <v>240</v>
      </c>
      <c r="B120" s="213" t="s">
        <v>129</v>
      </c>
      <c r="C120" s="203" t="s">
        <v>24</v>
      </c>
      <c r="D120" s="201" t="s">
        <v>18</v>
      </c>
      <c r="E120" s="190" t="s">
        <v>207</v>
      </c>
      <c r="F120" s="190" t="s">
        <v>49</v>
      </c>
      <c r="G120" s="203" t="s">
        <v>54</v>
      </c>
      <c r="H120" s="214">
        <v>19182485</v>
      </c>
      <c r="I120" s="190">
        <v>45364</v>
      </c>
      <c r="J120" s="190">
        <v>45481</v>
      </c>
      <c r="K120" s="215" t="s">
        <v>51</v>
      </c>
      <c r="L120" s="202" t="s">
        <v>241</v>
      </c>
      <c r="M120" s="202" t="s">
        <v>53</v>
      </c>
      <c r="Z120" s="205"/>
      <c r="AA120" s="206"/>
      <c r="AB120" s="206"/>
      <c r="AC120" s="206"/>
      <c r="AD120" s="206"/>
      <c r="AE120" s="206"/>
    </row>
    <row r="121" spans="1:31" ht="16.350000000000001" hidden="1" customHeight="1" x14ac:dyDescent="0.25">
      <c r="A121" s="212" t="s">
        <v>242</v>
      </c>
      <c r="B121" s="213" t="s">
        <v>129</v>
      </c>
      <c r="C121" s="203" t="s">
        <v>24</v>
      </c>
      <c r="D121" s="201" t="s">
        <v>18</v>
      </c>
      <c r="E121" s="190" t="s">
        <v>207</v>
      </c>
      <c r="F121" s="190" t="s">
        <v>49</v>
      </c>
      <c r="G121" s="203" t="s">
        <v>54</v>
      </c>
      <c r="H121" s="214">
        <v>19182485</v>
      </c>
      <c r="I121" s="190">
        <v>45363</v>
      </c>
      <c r="J121" s="190">
        <v>45484</v>
      </c>
      <c r="K121" s="215" t="s">
        <v>51</v>
      </c>
      <c r="L121" s="202" t="s">
        <v>241</v>
      </c>
      <c r="M121" s="202" t="s">
        <v>53</v>
      </c>
      <c r="Z121" s="205"/>
      <c r="AA121" s="206"/>
      <c r="AB121" s="206"/>
      <c r="AC121" s="206"/>
      <c r="AD121" s="206"/>
      <c r="AE121" s="206"/>
    </row>
    <row r="122" spans="1:31" ht="16.350000000000001" hidden="1" customHeight="1" x14ac:dyDescent="0.25">
      <c r="A122" s="212" t="s">
        <v>243</v>
      </c>
      <c r="B122" s="213" t="s">
        <v>129</v>
      </c>
      <c r="C122" s="203" t="s">
        <v>24</v>
      </c>
      <c r="D122" s="201" t="s">
        <v>18</v>
      </c>
      <c r="E122" s="190" t="s">
        <v>207</v>
      </c>
      <c r="F122" s="190" t="s">
        <v>49</v>
      </c>
      <c r="G122" s="203" t="s">
        <v>54</v>
      </c>
      <c r="H122" s="214">
        <v>19182485</v>
      </c>
      <c r="I122" s="190">
        <v>45366</v>
      </c>
      <c r="J122" s="190">
        <v>45472</v>
      </c>
      <c r="K122" s="215" t="s">
        <v>51</v>
      </c>
      <c r="L122" s="202" t="s">
        <v>241</v>
      </c>
      <c r="M122" s="202" t="s">
        <v>53</v>
      </c>
      <c r="Z122" s="205"/>
      <c r="AA122" s="206"/>
      <c r="AB122" s="206"/>
      <c r="AC122" s="206"/>
      <c r="AD122" s="206"/>
      <c r="AE122" s="206"/>
    </row>
    <row r="123" spans="1:31" ht="16.350000000000001" hidden="1" customHeight="1" x14ac:dyDescent="0.25">
      <c r="A123" s="212" t="s">
        <v>244</v>
      </c>
      <c r="B123" s="213" t="s">
        <v>129</v>
      </c>
      <c r="C123" s="203" t="s">
        <v>24</v>
      </c>
      <c r="D123" s="201" t="s">
        <v>18</v>
      </c>
      <c r="E123" s="190" t="s">
        <v>207</v>
      </c>
      <c r="F123" s="190" t="s">
        <v>49</v>
      </c>
      <c r="G123" s="203" t="s">
        <v>54</v>
      </c>
      <c r="H123" s="214">
        <v>19182485</v>
      </c>
      <c r="I123" s="190">
        <v>45366</v>
      </c>
      <c r="J123" s="190">
        <v>45472</v>
      </c>
      <c r="K123" s="215" t="s">
        <v>51</v>
      </c>
      <c r="L123" s="202" t="s">
        <v>241</v>
      </c>
      <c r="M123" s="202" t="s">
        <v>53</v>
      </c>
      <c r="Z123" s="205"/>
      <c r="AA123" s="206"/>
      <c r="AB123" s="206"/>
      <c r="AC123" s="206"/>
      <c r="AD123" s="206"/>
      <c r="AE123" s="206"/>
    </row>
    <row r="124" spans="1:31" ht="16.350000000000001" hidden="1" customHeight="1" x14ac:dyDescent="0.25">
      <c r="A124" s="212" t="s">
        <v>245</v>
      </c>
      <c r="B124" s="200" t="s">
        <v>74</v>
      </c>
      <c r="C124" s="203" t="s">
        <v>24</v>
      </c>
      <c r="D124" s="201" t="s">
        <v>18</v>
      </c>
      <c r="E124" s="190" t="s">
        <v>207</v>
      </c>
      <c r="F124" s="190" t="s">
        <v>49</v>
      </c>
      <c r="G124" s="203" t="s">
        <v>50</v>
      </c>
      <c r="H124" s="214">
        <v>119000000</v>
      </c>
      <c r="I124" s="190">
        <v>45366</v>
      </c>
      <c r="J124" s="190">
        <v>45472</v>
      </c>
      <c r="K124" s="215" t="s">
        <v>75</v>
      </c>
      <c r="L124" s="202" t="s">
        <v>184</v>
      </c>
      <c r="M124" s="202" t="s">
        <v>53</v>
      </c>
      <c r="Z124" s="205"/>
      <c r="AA124" s="206"/>
      <c r="AB124" s="206"/>
      <c r="AC124" s="206"/>
      <c r="AD124" s="206"/>
      <c r="AE124" s="206"/>
    </row>
    <row r="125" spans="1:31" ht="16.350000000000001" hidden="1" customHeight="1" x14ac:dyDescent="0.25">
      <c r="A125" s="212" t="s">
        <v>246</v>
      </c>
      <c r="B125" s="213" t="s">
        <v>129</v>
      </c>
      <c r="C125" s="203" t="s">
        <v>24</v>
      </c>
      <c r="D125" s="201" t="s">
        <v>18</v>
      </c>
      <c r="E125" s="190" t="s">
        <v>207</v>
      </c>
      <c r="F125" s="190" t="s">
        <v>49</v>
      </c>
      <c r="G125" s="203" t="s">
        <v>54</v>
      </c>
      <c r="H125" s="214">
        <v>19182485</v>
      </c>
      <c r="I125" s="190">
        <v>45366</v>
      </c>
      <c r="J125" s="190">
        <v>45472</v>
      </c>
      <c r="K125" s="215" t="s">
        <v>51</v>
      </c>
      <c r="L125" s="202" t="s">
        <v>241</v>
      </c>
      <c r="M125" s="202" t="s">
        <v>53</v>
      </c>
      <c r="Z125" s="205"/>
      <c r="AA125" s="206"/>
      <c r="AB125" s="206"/>
      <c r="AC125" s="206"/>
      <c r="AD125" s="206"/>
      <c r="AE125" s="206"/>
    </row>
    <row r="126" spans="1:31" ht="16.350000000000001" hidden="1" customHeight="1" x14ac:dyDescent="0.25">
      <c r="A126" s="212" t="s">
        <v>247</v>
      </c>
      <c r="B126" s="213" t="s">
        <v>129</v>
      </c>
      <c r="C126" s="203" t="s">
        <v>24</v>
      </c>
      <c r="D126" s="201" t="s">
        <v>18</v>
      </c>
      <c r="E126" s="190" t="s">
        <v>207</v>
      </c>
      <c r="F126" s="190" t="s">
        <v>49</v>
      </c>
      <c r="G126" s="203" t="s">
        <v>54</v>
      </c>
      <c r="H126" s="214">
        <v>19182485</v>
      </c>
      <c r="I126" s="190">
        <v>45364</v>
      </c>
      <c r="J126" s="190">
        <v>45485</v>
      </c>
      <c r="K126" s="215" t="s">
        <v>51</v>
      </c>
      <c r="L126" s="202" t="s">
        <v>241</v>
      </c>
      <c r="M126" s="202" t="s">
        <v>53</v>
      </c>
      <c r="Z126" s="205"/>
      <c r="AA126" s="206"/>
      <c r="AB126" s="206"/>
      <c r="AC126" s="206"/>
      <c r="AD126" s="206"/>
      <c r="AE126" s="206"/>
    </row>
    <row r="127" spans="1:31" ht="16.350000000000001" hidden="1" customHeight="1" x14ac:dyDescent="0.25">
      <c r="A127" s="212" t="s">
        <v>248</v>
      </c>
      <c r="B127" s="213" t="s">
        <v>129</v>
      </c>
      <c r="C127" s="203" t="s">
        <v>24</v>
      </c>
      <c r="D127" s="201" t="s">
        <v>18</v>
      </c>
      <c r="E127" s="190" t="s">
        <v>207</v>
      </c>
      <c r="F127" s="190" t="s">
        <v>49</v>
      </c>
      <c r="G127" s="203" t="s">
        <v>54</v>
      </c>
      <c r="H127" s="214">
        <v>19182485</v>
      </c>
      <c r="I127" s="190">
        <v>45366</v>
      </c>
      <c r="J127" s="190">
        <v>45472</v>
      </c>
      <c r="K127" s="215" t="s">
        <v>51</v>
      </c>
      <c r="L127" s="202" t="s">
        <v>241</v>
      </c>
      <c r="M127" s="202" t="s">
        <v>53</v>
      </c>
      <c r="Z127" s="205"/>
      <c r="AA127" s="206"/>
      <c r="AB127" s="206"/>
      <c r="AC127" s="206"/>
      <c r="AD127" s="206"/>
      <c r="AE127" s="206"/>
    </row>
    <row r="128" spans="1:31" ht="16.350000000000001" hidden="1" customHeight="1" x14ac:dyDescent="0.25">
      <c r="A128" s="212" t="s">
        <v>249</v>
      </c>
      <c r="B128" s="213" t="s">
        <v>129</v>
      </c>
      <c r="C128" s="203" t="s">
        <v>24</v>
      </c>
      <c r="D128" s="201" t="s">
        <v>18</v>
      </c>
      <c r="E128" s="190" t="s">
        <v>207</v>
      </c>
      <c r="F128" s="190" t="s">
        <v>49</v>
      </c>
      <c r="G128" s="203" t="s">
        <v>54</v>
      </c>
      <c r="H128" s="214">
        <v>19182485</v>
      </c>
      <c r="I128" s="190">
        <v>45366</v>
      </c>
      <c r="J128" s="190">
        <v>45472</v>
      </c>
      <c r="K128" s="215" t="s">
        <v>51</v>
      </c>
      <c r="L128" s="202" t="s">
        <v>241</v>
      </c>
      <c r="M128" s="202" t="s">
        <v>53</v>
      </c>
      <c r="Z128" s="205"/>
      <c r="AA128" s="206"/>
      <c r="AB128" s="206"/>
      <c r="AC128" s="206"/>
      <c r="AD128" s="206"/>
      <c r="AE128" s="206"/>
    </row>
    <row r="129" spans="1:31" ht="16.350000000000001" hidden="1" customHeight="1" x14ac:dyDescent="0.25">
      <c r="A129" s="212" t="s">
        <v>250</v>
      </c>
      <c r="B129" s="213" t="s">
        <v>129</v>
      </c>
      <c r="C129" s="203" t="s">
        <v>24</v>
      </c>
      <c r="D129" s="201" t="s">
        <v>18</v>
      </c>
      <c r="E129" s="190" t="s">
        <v>207</v>
      </c>
      <c r="F129" s="190" t="s">
        <v>49</v>
      </c>
      <c r="G129" s="203" t="s">
        <v>54</v>
      </c>
      <c r="H129" s="214">
        <v>19182485</v>
      </c>
      <c r="I129" s="190">
        <v>45366</v>
      </c>
      <c r="J129" s="190">
        <v>45472</v>
      </c>
      <c r="K129" s="215" t="s">
        <v>51</v>
      </c>
      <c r="L129" s="202" t="s">
        <v>241</v>
      </c>
      <c r="M129" s="202" t="s">
        <v>53</v>
      </c>
      <c r="Z129" s="205"/>
      <c r="AA129" s="206"/>
      <c r="AB129" s="206"/>
      <c r="AC129" s="206"/>
      <c r="AD129" s="206"/>
      <c r="AE129" s="206"/>
    </row>
    <row r="130" spans="1:31" ht="16.350000000000001" hidden="1" customHeight="1" x14ac:dyDescent="0.25">
      <c r="A130" s="212" t="s">
        <v>251</v>
      </c>
      <c r="B130" s="200" t="s">
        <v>74</v>
      </c>
      <c r="C130" s="203" t="s">
        <v>24</v>
      </c>
      <c r="D130" s="201" t="s">
        <v>18</v>
      </c>
      <c r="E130" s="190" t="s">
        <v>207</v>
      </c>
      <c r="F130" s="190" t="s">
        <v>49</v>
      </c>
      <c r="G130" s="203" t="s">
        <v>54</v>
      </c>
      <c r="H130" s="214">
        <v>30000000</v>
      </c>
      <c r="I130" s="190">
        <v>45366</v>
      </c>
      <c r="J130" s="190">
        <v>45472</v>
      </c>
      <c r="K130" s="215" t="s">
        <v>75</v>
      </c>
      <c r="L130" s="202" t="s">
        <v>184</v>
      </c>
      <c r="M130" s="202" t="s">
        <v>53</v>
      </c>
      <c r="Z130" s="205"/>
      <c r="AA130" s="206"/>
      <c r="AB130" s="206"/>
      <c r="AC130" s="206"/>
      <c r="AD130" s="206"/>
      <c r="AE130" s="206"/>
    </row>
    <row r="131" spans="1:31" ht="16.350000000000001" hidden="1" customHeight="1" x14ac:dyDescent="0.25">
      <c r="A131" s="212" t="s">
        <v>252</v>
      </c>
      <c r="B131" s="213" t="s">
        <v>86</v>
      </c>
      <c r="C131" s="203" t="s">
        <v>24</v>
      </c>
      <c r="D131" s="201" t="s">
        <v>18</v>
      </c>
      <c r="E131" s="190" t="s">
        <v>207</v>
      </c>
      <c r="F131" s="190" t="s">
        <v>49</v>
      </c>
      <c r="G131" s="203" t="s">
        <v>54</v>
      </c>
      <c r="H131" s="214">
        <v>14666666</v>
      </c>
      <c r="I131" s="190">
        <v>45366</v>
      </c>
      <c r="J131" s="190">
        <v>45472</v>
      </c>
      <c r="K131" s="215" t="s">
        <v>51</v>
      </c>
      <c r="L131" s="202" t="s">
        <v>253</v>
      </c>
      <c r="M131" s="202" t="s">
        <v>53</v>
      </c>
      <c r="Z131" s="205"/>
      <c r="AA131" s="206"/>
      <c r="AB131" s="206"/>
      <c r="AC131" s="206"/>
      <c r="AD131" s="206"/>
      <c r="AE131" s="206"/>
    </row>
    <row r="132" spans="1:31" ht="16.350000000000001" hidden="1" customHeight="1" x14ac:dyDescent="0.25">
      <c r="A132" s="212" t="s">
        <v>254</v>
      </c>
      <c r="B132" s="200" t="s">
        <v>74</v>
      </c>
      <c r="C132" s="203" t="s">
        <v>24</v>
      </c>
      <c r="D132" s="201" t="s">
        <v>18</v>
      </c>
      <c r="E132" s="190" t="s">
        <v>207</v>
      </c>
      <c r="F132" s="190" t="s">
        <v>49</v>
      </c>
      <c r="G132" s="203" t="s">
        <v>54</v>
      </c>
      <c r="H132" s="214">
        <v>19960900</v>
      </c>
      <c r="I132" s="190">
        <v>45363</v>
      </c>
      <c r="J132" s="190">
        <v>45372</v>
      </c>
      <c r="K132" s="215" t="s">
        <v>51</v>
      </c>
      <c r="L132" s="202" t="s">
        <v>236</v>
      </c>
      <c r="M132" s="202" t="s">
        <v>53</v>
      </c>
      <c r="Z132" s="205"/>
      <c r="AA132" s="206"/>
      <c r="AB132" s="206"/>
      <c r="AC132" s="206"/>
      <c r="AD132" s="206"/>
      <c r="AE132" s="206"/>
    </row>
    <row r="133" spans="1:31" ht="16.350000000000001" hidden="1" customHeight="1" x14ac:dyDescent="0.25">
      <c r="A133" s="212" t="s">
        <v>255</v>
      </c>
      <c r="B133" s="213" t="s">
        <v>129</v>
      </c>
      <c r="C133" s="203" t="s">
        <v>24</v>
      </c>
      <c r="D133" s="201" t="s">
        <v>18</v>
      </c>
      <c r="E133" s="190" t="s">
        <v>207</v>
      </c>
      <c r="F133" s="190" t="s">
        <v>49</v>
      </c>
      <c r="G133" s="203" t="s">
        <v>54</v>
      </c>
      <c r="H133" s="214">
        <v>19182485</v>
      </c>
      <c r="I133" s="190">
        <v>45364</v>
      </c>
      <c r="J133" s="190">
        <v>45453</v>
      </c>
      <c r="K133" s="215" t="s">
        <v>51</v>
      </c>
      <c r="L133" s="202" t="s">
        <v>241</v>
      </c>
      <c r="M133" s="202" t="s">
        <v>53</v>
      </c>
      <c r="Z133" s="205"/>
      <c r="AA133" s="206"/>
      <c r="AB133" s="206"/>
      <c r="AC133" s="206"/>
      <c r="AD133" s="206"/>
      <c r="AE133" s="206"/>
    </row>
    <row r="134" spans="1:31" ht="16.350000000000001" hidden="1" customHeight="1" x14ac:dyDescent="0.25">
      <c r="A134" s="212" t="s">
        <v>256</v>
      </c>
      <c r="B134" s="213" t="s">
        <v>129</v>
      </c>
      <c r="C134" s="203" t="s">
        <v>24</v>
      </c>
      <c r="D134" s="201" t="s">
        <v>18</v>
      </c>
      <c r="E134" s="190" t="s">
        <v>207</v>
      </c>
      <c r="F134" s="190" t="s">
        <v>49</v>
      </c>
      <c r="G134" s="203" t="s">
        <v>54</v>
      </c>
      <c r="H134" s="214">
        <v>6000000</v>
      </c>
      <c r="I134" s="190">
        <v>45364</v>
      </c>
      <c r="J134" s="190">
        <v>45503</v>
      </c>
      <c r="K134" s="215" t="s">
        <v>51</v>
      </c>
      <c r="L134" s="202" t="s">
        <v>196</v>
      </c>
      <c r="M134" s="202" t="s">
        <v>53</v>
      </c>
      <c r="Z134" s="205"/>
      <c r="AA134" s="206"/>
      <c r="AB134" s="206"/>
      <c r="AC134" s="206"/>
      <c r="AD134" s="206"/>
      <c r="AE134" s="206"/>
    </row>
    <row r="135" spans="1:31" ht="16.350000000000001" hidden="1" customHeight="1" x14ac:dyDescent="0.25">
      <c r="A135" s="212" t="s">
        <v>257</v>
      </c>
      <c r="B135" s="213" t="s">
        <v>258</v>
      </c>
      <c r="C135" s="203" t="s">
        <v>24</v>
      </c>
      <c r="D135" s="201" t="s">
        <v>18</v>
      </c>
      <c r="E135" s="190" t="s">
        <v>207</v>
      </c>
      <c r="F135" s="190" t="s">
        <v>49</v>
      </c>
      <c r="G135" s="203" t="s">
        <v>50</v>
      </c>
      <c r="H135" s="214">
        <v>778979749</v>
      </c>
      <c r="I135" s="190">
        <v>45366</v>
      </c>
      <c r="J135" s="190">
        <v>45472</v>
      </c>
      <c r="K135" s="215" t="s">
        <v>51</v>
      </c>
      <c r="L135" s="202" t="s">
        <v>259</v>
      </c>
      <c r="M135" s="202" t="s">
        <v>53</v>
      </c>
      <c r="Z135" s="205"/>
      <c r="AA135" s="206"/>
      <c r="AB135" s="206"/>
      <c r="AC135" s="206"/>
      <c r="AD135" s="206"/>
      <c r="AE135" s="206"/>
    </row>
    <row r="136" spans="1:31" ht="16.350000000000001" hidden="1" customHeight="1" x14ac:dyDescent="0.25">
      <c r="A136" s="212" t="s">
        <v>260</v>
      </c>
      <c r="B136" s="200" t="s">
        <v>74</v>
      </c>
      <c r="C136" s="203" t="s">
        <v>24</v>
      </c>
      <c r="D136" s="201" t="s">
        <v>18</v>
      </c>
      <c r="E136" s="190" t="s">
        <v>207</v>
      </c>
      <c r="F136" s="190" t="s">
        <v>49</v>
      </c>
      <c r="G136" s="203" t="s">
        <v>54</v>
      </c>
      <c r="H136" s="214">
        <v>20000000</v>
      </c>
      <c r="I136" s="190">
        <v>45365</v>
      </c>
      <c r="J136" s="190">
        <v>45395</v>
      </c>
      <c r="K136" s="215" t="s">
        <v>51</v>
      </c>
      <c r="L136" s="202" t="s">
        <v>164</v>
      </c>
      <c r="M136" s="202" t="s">
        <v>53</v>
      </c>
      <c r="Z136" s="205"/>
      <c r="AA136" s="206"/>
      <c r="AB136" s="206"/>
      <c r="AC136" s="206"/>
      <c r="AD136" s="206"/>
      <c r="AE136" s="206"/>
    </row>
    <row r="137" spans="1:31" ht="16.350000000000001" hidden="1" customHeight="1" x14ac:dyDescent="0.25">
      <c r="A137" s="212" t="s">
        <v>261</v>
      </c>
      <c r="B137" s="213" t="s">
        <v>90</v>
      </c>
      <c r="C137" s="203" t="s">
        <v>24</v>
      </c>
      <c r="D137" s="201" t="s">
        <v>18</v>
      </c>
      <c r="E137" s="190" t="s">
        <v>207</v>
      </c>
      <c r="F137" s="190" t="s">
        <v>49</v>
      </c>
      <c r="G137" s="203" t="s">
        <v>54</v>
      </c>
      <c r="H137" s="214">
        <v>13500000</v>
      </c>
      <c r="I137" s="190">
        <v>45369</v>
      </c>
      <c r="J137" s="190">
        <v>45400</v>
      </c>
      <c r="K137" s="215" t="s">
        <v>51</v>
      </c>
      <c r="L137" s="202" t="s">
        <v>236</v>
      </c>
      <c r="M137" s="202" t="s">
        <v>53</v>
      </c>
      <c r="Z137" s="205"/>
      <c r="AA137" s="206"/>
      <c r="AB137" s="206"/>
      <c r="AC137" s="206"/>
      <c r="AD137" s="206"/>
      <c r="AE137" s="206"/>
    </row>
    <row r="138" spans="1:31" ht="16.350000000000001" hidden="1" customHeight="1" x14ac:dyDescent="0.25">
      <c r="A138" s="212" t="s">
        <v>262</v>
      </c>
      <c r="B138" s="200" t="s">
        <v>74</v>
      </c>
      <c r="C138" s="203" t="s">
        <v>24</v>
      </c>
      <c r="D138" s="201" t="s">
        <v>18</v>
      </c>
      <c r="E138" s="190" t="s">
        <v>207</v>
      </c>
      <c r="F138" s="190" t="s">
        <v>49</v>
      </c>
      <c r="G138" s="203" t="s">
        <v>54</v>
      </c>
      <c r="H138" s="214">
        <v>35000000</v>
      </c>
      <c r="I138" s="190">
        <v>45370</v>
      </c>
      <c r="J138" s="190">
        <v>45583</v>
      </c>
      <c r="K138" s="215" t="s">
        <v>51</v>
      </c>
      <c r="L138" s="202" t="s">
        <v>94</v>
      </c>
      <c r="M138" s="202" t="s">
        <v>53</v>
      </c>
      <c r="Z138" s="205"/>
      <c r="AA138" s="206"/>
      <c r="AB138" s="206"/>
      <c r="AC138" s="206"/>
      <c r="AD138" s="206"/>
      <c r="AE138" s="206"/>
    </row>
    <row r="139" spans="1:31" ht="16.350000000000001" hidden="1" customHeight="1" x14ac:dyDescent="0.25">
      <c r="A139" s="212" t="s">
        <v>263</v>
      </c>
      <c r="B139" s="213" t="s">
        <v>158</v>
      </c>
      <c r="C139" s="203" t="s">
        <v>24</v>
      </c>
      <c r="D139" s="203" t="s">
        <v>13</v>
      </c>
      <c r="E139" s="190" t="s">
        <v>207</v>
      </c>
      <c r="F139" s="190" t="s">
        <v>49</v>
      </c>
      <c r="G139" s="203" t="s">
        <v>54</v>
      </c>
      <c r="H139" s="214">
        <v>3000000</v>
      </c>
      <c r="I139" s="190">
        <v>45370</v>
      </c>
      <c r="J139" s="190">
        <v>45445</v>
      </c>
      <c r="K139" s="215" t="s">
        <v>51</v>
      </c>
      <c r="L139" s="202" t="s">
        <v>196</v>
      </c>
      <c r="M139" s="202" t="s">
        <v>53</v>
      </c>
      <c r="Z139" s="205"/>
      <c r="AA139" s="206"/>
      <c r="AB139" s="206"/>
      <c r="AC139" s="206"/>
      <c r="AD139" s="206"/>
      <c r="AE139" s="206"/>
    </row>
    <row r="140" spans="1:31" ht="16.350000000000001" hidden="1" customHeight="1" x14ac:dyDescent="0.25">
      <c r="A140" s="212" t="s">
        <v>264</v>
      </c>
      <c r="B140" s="200" t="s">
        <v>74</v>
      </c>
      <c r="C140" s="203" t="s">
        <v>24</v>
      </c>
      <c r="D140" s="201" t="s">
        <v>18</v>
      </c>
      <c r="E140" s="190" t="s">
        <v>207</v>
      </c>
      <c r="F140" s="190" t="s">
        <v>49</v>
      </c>
      <c r="G140" s="203" t="s">
        <v>54</v>
      </c>
      <c r="H140" s="214">
        <v>3850000</v>
      </c>
      <c r="I140" s="190">
        <v>45371</v>
      </c>
      <c r="J140" s="190">
        <v>45401</v>
      </c>
      <c r="K140" s="215" t="s">
        <v>75</v>
      </c>
      <c r="L140" s="202" t="s">
        <v>265</v>
      </c>
      <c r="M140" s="202" t="s">
        <v>53</v>
      </c>
      <c r="Z140" s="205"/>
      <c r="AA140" s="206"/>
      <c r="AB140" s="206"/>
      <c r="AC140" s="206"/>
      <c r="AD140" s="206"/>
      <c r="AE140" s="206"/>
    </row>
    <row r="141" spans="1:31" ht="16.350000000000001" hidden="1" customHeight="1" x14ac:dyDescent="0.25">
      <c r="A141" s="212" t="s">
        <v>266</v>
      </c>
      <c r="B141" s="213" t="s">
        <v>158</v>
      </c>
      <c r="C141" s="203" t="s">
        <v>24</v>
      </c>
      <c r="D141" s="203" t="s">
        <v>13</v>
      </c>
      <c r="E141" s="190" t="s">
        <v>207</v>
      </c>
      <c r="F141" s="190" t="s">
        <v>49</v>
      </c>
      <c r="G141" s="203" t="s">
        <v>50</v>
      </c>
      <c r="H141" s="214">
        <v>10000000</v>
      </c>
      <c r="I141" s="190">
        <v>45383</v>
      </c>
      <c r="J141" s="190">
        <v>45402</v>
      </c>
      <c r="K141" s="215" t="s">
        <v>51</v>
      </c>
      <c r="L141" s="202" t="s">
        <v>196</v>
      </c>
      <c r="M141" s="202" t="s">
        <v>53</v>
      </c>
      <c r="Z141" s="205"/>
      <c r="AA141" s="206"/>
      <c r="AB141" s="206"/>
      <c r="AC141" s="206"/>
      <c r="AD141" s="206"/>
      <c r="AE141" s="206"/>
    </row>
    <row r="142" spans="1:31" ht="16.350000000000001" hidden="1" customHeight="1" x14ac:dyDescent="0.25">
      <c r="A142" s="212" t="s">
        <v>267</v>
      </c>
      <c r="B142" s="200" t="s">
        <v>74</v>
      </c>
      <c r="C142" s="203" t="s">
        <v>24</v>
      </c>
      <c r="D142" s="201" t="s">
        <v>18</v>
      </c>
      <c r="E142" s="190" t="s">
        <v>207</v>
      </c>
      <c r="F142" s="190" t="s">
        <v>49</v>
      </c>
      <c r="G142" s="203" t="s">
        <v>54</v>
      </c>
      <c r="H142" s="214">
        <v>42600000</v>
      </c>
      <c r="I142" s="190">
        <v>45373</v>
      </c>
      <c r="J142" s="190">
        <v>45556</v>
      </c>
      <c r="K142" s="215" t="s">
        <v>51</v>
      </c>
      <c r="L142" s="202" t="s">
        <v>94</v>
      </c>
      <c r="M142" s="202" t="s">
        <v>53</v>
      </c>
      <c r="Z142" s="205"/>
      <c r="AA142" s="206"/>
      <c r="AB142" s="206"/>
      <c r="AC142" s="206"/>
      <c r="AD142" s="206"/>
      <c r="AE142" s="206"/>
    </row>
    <row r="143" spans="1:31" ht="16.350000000000001" hidden="1" customHeight="1" x14ac:dyDescent="0.25">
      <c r="A143" s="212" t="s">
        <v>268</v>
      </c>
      <c r="B143" s="213" t="s">
        <v>269</v>
      </c>
      <c r="C143" s="203" t="s">
        <v>24</v>
      </c>
      <c r="D143" s="201" t="s">
        <v>18</v>
      </c>
      <c r="E143" s="190" t="s">
        <v>207</v>
      </c>
      <c r="F143" s="190" t="s">
        <v>49</v>
      </c>
      <c r="G143" s="203" t="s">
        <v>54</v>
      </c>
      <c r="H143" s="214">
        <v>39000000</v>
      </c>
      <c r="I143" s="190">
        <v>45373</v>
      </c>
      <c r="J143" s="190">
        <v>45525</v>
      </c>
      <c r="K143" s="215" t="s">
        <v>51</v>
      </c>
      <c r="L143" s="202" t="s">
        <v>94</v>
      </c>
      <c r="M143" s="202" t="s">
        <v>53</v>
      </c>
      <c r="Z143" s="205"/>
      <c r="AA143" s="206"/>
      <c r="AB143" s="206"/>
      <c r="AC143" s="206"/>
      <c r="AD143" s="206"/>
      <c r="AE143" s="206"/>
    </row>
    <row r="144" spans="1:31" ht="23.65" hidden="1" customHeight="1" x14ac:dyDescent="0.25">
      <c r="A144" s="212" t="s">
        <v>270</v>
      </c>
      <c r="B144" s="200" t="s">
        <v>74</v>
      </c>
      <c r="C144" s="203" t="s">
        <v>29</v>
      </c>
      <c r="D144" s="203" t="s">
        <v>19</v>
      </c>
      <c r="E144" s="190" t="s">
        <v>207</v>
      </c>
      <c r="F144" s="190" t="s">
        <v>49</v>
      </c>
      <c r="G144" s="203" t="s">
        <v>50</v>
      </c>
      <c r="H144" s="214">
        <v>80121380.25</v>
      </c>
      <c r="I144" s="190">
        <v>45384</v>
      </c>
      <c r="J144" s="190">
        <v>45413</v>
      </c>
      <c r="K144" s="215" t="s">
        <v>271</v>
      </c>
      <c r="L144" s="202" t="s">
        <v>272</v>
      </c>
      <c r="M144" s="202" t="s">
        <v>53</v>
      </c>
      <c r="Z144" s="205"/>
      <c r="AA144" s="206"/>
      <c r="AB144" s="206"/>
      <c r="AC144" s="206"/>
      <c r="AD144" s="206"/>
      <c r="AE144" s="206"/>
    </row>
    <row r="145" spans="1:31" ht="16.350000000000001" hidden="1" customHeight="1" x14ac:dyDescent="0.25">
      <c r="A145" s="212" t="s">
        <v>273</v>
      </c>
      <c r="B145" s="200" t="s">
        <v>74</v>
      </c>
      <c r="C145" s="203" t="s">
        <v>24</v>
      </c>
      <c r="D145" s="201" t="s">
        <v>18</v>
      </c>
      <c r="E145" s="190" t="s">
        <v>274</v>
      </c>
      <c r="F145" s="190" t="s">
        <v>192</v>
      </c>
      <c r="G145" s="203" t="s">
        <v>54</v>
      </c>
      <c r="H145" s="214">
        <v>90000000</v>
      </c>
      <c r="I145" s="190">
        <v>45383</v>
      </c>
      <c r="J145" s="190">
        <v>45657</v>
      </c>
      <c r="K145" s="215" t="s">
        <v>75</v>
      </c>
      <c r="L145" s="202" t="s">
        <v>265</v>
      </c>
      <c r="M145" s="202" t="s">
        <v>53</v>
      </c>
      <c r="Z145" s="205"/>
      <c r="AA145" s="206"/>
      <c r="AB145" s="206"/>
      <c r="AC145" s="206"/>
      <c r="AD145" s="206"/>
      <c r="AE145" s="206"/>
    </row>
    <row r="146" spans="1:31" ht="16.350000000000001" hidden="1" customHeight="1" x14ac:dyDescent="0.25">
      <c r="A146" s="212" t="s">
        <v>275</v>
      </c>
      <c r="B146" s="200" t="s">
        <v>74</v>
      </c>
      <c r="C146" s="203" t="s">
        <v>24</v>
      </c>
      <c r="D146" s="201" t="s">
        <v>18</v>
      </c>
      <c r="E146" s="190" t="s">
        <v>274</v>
      </c>
      <c r="F146" s="190" t="s">
        <v>49</v>
      </c>
      <c r="G146" s="203" t="s">
        <v>54</v>
      </c>
      <c r="H146" s="214">
        <v>30000000</v>
      </c>
      <c r="I146" s="190">
        <v>45384</v>
      </c>
      <c r="J146" s="190">
        <v>45566</v>
      </c>
      <c r="K146" s="215" t="s">
        <v>106</v>
      </c>
      <c r="L146" s="202" t="s">
        <v>276</v>
      </c>
      <c r="M146" s="202" t="s">
        <v>53</v>
      </c>
      <c r="Z146" s="205"/>
      <c r="AA146" s="206"/>
      <c r="AB146" s="206"/>
      <c r="AC146" s="206"/>
      <c r="AD146" s="206"/>
      <c r="AE146" s="206"/>
    </row>
    <row r="147" spans="1:31" s="206" customFormat="1" ht="16.350000000000001" hidden="1" customHeight="1" x14ac:dyDescent="0.25">
      <c r="A147" s="212" t="s">
        <v>277</v>
      </c>
      <c r="B147" s="213" t="s">
        <v>90</v>
      </c>
      <c r="C147" s="203" t="s">
        <v>24</v>
      </c>
      <c r="D147" s="203" t="s">
        <v>11</v>
      </c>
      <c r="E147" s="227" t="s">
        <v>274</v>
      </c>
      <c r="F147" s="227" t="s">
        <v>49</v>
      </c>
      <c r="G147" s="228" t="s">
        <v>50</v>
      </c>
      <c r="H147" s="214">
        <v>573025278.24000001</v>
      </c>
      <c r="I147" s="190">
        <v>45390</v>
      </c>
      <c r="J147" s="227">
        <v>45434</v>
      </c>
      <c r="K147" s="229" t="s">
        <v>51</v>
      </c>
      <c r="L147" s="230" t="s">
        <v>278</v>
      </c>
      <c r="M147" s="230" t="s">
        <v>53</v>
      </c>
      <c r="Z147" s="205"/>
    </row>
    <row r="148" spans="1:31" ht="16.350000000000001" hidden="1" customHeight="1" x14ac:dyDescent="0.25">
      <c r="A148" s="212" t="s">
        <v>279</v>
      </c>
      <c r="B148" s="200" t="s">
        <v>74</v>
      </c>
      <c r="C148" s="203" t="s">
        <v>24</v>
      </c>
      <c r="D148" s="209" t="s">
        <v>3</v>
      </c>
      <c r="E148" s="190" t="s">
        <v>274</v>
      </c>
      <c r="F148" s="190" t="s">
        <v>49</v>
      </c>
      <c r="G148" s="203" t="s">
        <v>54</v>
      </c>
      <c r="H148" s="214">
        <v>22800000</v>
      </c>
      <c r="I148" s="190">
        <v>45384</v>
      </c>
      <c r="J148" s="190">
        <v>45566</v>
      </c>
      <c r="K148" s="215" t="s">
        <v>106</v>
      </c>
      <c r="L148" s="202" t="s">
        <v>280</v>
      </c>
      <c r="M148" s="202" t="s">
        <v>53</v>
      </c>
      <c r="Z148" s="205"/>
      <c r="AA148" s="206"/>
      <c r="AB148" s="206"/>
      <c r="AC148" s="206"/>
      <c r="AD148" s="206"/>
      <c r="AE148" s="206"/>
    </row>
    <row r="149" spans="1:31" ht="16.350000000000001" hidden="1" customHeight="1" x14ac:dyDescent="0.25">
      <c r="A149" s="212" t="s">
        <v>281</v>
      </c>
      <c r="B149" s="200" t="s">
        <v>74</v>
      </c>
      <c r="C149" s="203" t="s">
        <v>24</v>
      </c>
      <c r="D149" s="201" t="s">
        <v>18</v>
      </c>
      <c r="E149" s="190" t="s">
        <v>274</v>
      </c>
      <c r="F149" s="190" t="s">
        <v>49</v>
      </c>
      <c r="G149" s="203" t="s">
        <v>54</v>
      </c>
      <c r="H149" s="214">
        <v>36000000</v>
      </c>
      <c r="I149" s="190">
        <v>45384</v>
      </c>
      <c r="J149" s="190">
        <v>45566</v>
      </c>
      <c r="K149" s="215" t="s">
        <v>106</v>
      </c>
      <c r="L149" s="202" t="s">
        <v>280</v>
      </c>
      <c r="M149" s="202" t="s">
        <v>53</v>
      </c>
      <c r="Z149" s="205"/>
      <c r="AA149" s="206"/>
      <c r="AB149" s="206"/>
      <c r="AC149" s="206"/>
      <c r="AD149" s="206"/>
      <c r="AE149" s="206"/>
    </row>
    <row r="150" spans="1:31" ht="16.350000000000001" hidden="1" customHeight="1" x14ac:dyDescent="0.25">
      <c r="A150" s="212" t="s">
        <v>282</v>
      </c>
      <c r="B150" s="200" t="s">
        <v>74</v>
      </c>
      <c r="C150" s="203" t="s">
        <v>24</v>
      </c>
      <c r="D150" s="201" t="s">
        <v>18</v>
      </c>
      <c r="E150" s="190" t="s">
        <v>274</v>
      </c>
      <c r="F150" s="190" t="s">
        <v>49</v>
      </c>
      <c r="G150" s="203" t="s">
        <v>54</v>
      </c>
      <c r="H150" s="214">
        <v>42000000</v>
      </c>
      <c r="I150" s="190">
        <v>45384</v>
      </c>
      <c r="J150" s="190">
        <v>45566</v>
      </c>
      <c r="K150" s="215" t="s">
        <v>106</v>
      </c>
      <c r="L150" s="202" t="s">
        <v>283</v>
      </c>
      <c r="M150" s="202" t="s">
        <v>53</v>
      </c>
      <c r="Z150" s="205"/>
      <c r="AA150" s="206"/>
      <c r="AB150" s="206"/>
      <c r="AC150" s="206"/>
      <c r="AD150" s="206"/>
      <c r="AE150" s="206"/>
    </row>
    <row r="151" spans="1:31" ht="16.350000000000001" hidden="1" customHeight="1" x14ac:dyDescent="0.25">
      <c r="A151" s="212" t="s">
        <v>284</v>
      </c>
      <c r="B151" s="200" t="s">
        <v>74</v>
      </c>
      <c r="C151" s="203" t="s">
        <v>24</v>
      </c>
      <c r="D151" s="201" t="s">
        <v>18</v>
      </c>
      <c r="E151" s="190" t="s">
        <v>274</v>
      </c>
      <c r="F151" s="190" t="s">
        <v>49</v>
      </c>
      <c r="G151" s="203" t="s">
        <v>54</v>
      </c>
      <c r="H151" s="214">
        <v>23400000</v>
      </c>
      <c r="I151" s="190">
        <v>45384</v>
      </c>
      <c r="J151" s="190">
        <v>45566</v>
      </c>
      <c r="K151" s="215" t="s">
        <v>106</v>
      </c>
      <c r="L151" s="202" t="s">
        <v>285</v>
      </c>
      <c r="M151" s="202" t="s">
        <v>53</v>
      </c>
      <c r="Z151" s="205"/>
      <c r="AA151" s="206"/>
      <c r="AB151" s="206"/>
      <c r="AC151" s="206"/>
      <c r="AD151" s="206"/>
      <c r="AE151" s="206"/>
    </row>
    <row r="152" spans="1:31" ht="16.350000000000001" hidden="1" customHeight="1" x14ac:dyDescent="0.25">
      <c r="A152" s="212" t="s">
        <v>286</v>
      </c>
      <c r="B152" s="200" t="s">
        <v>74</v>
      </c>
      <c r="C152" s="203" t="s">
        <v>24</v>
      </c>
      <c r="D152" s="201" t="s">
        <v>18</v>
      </c>
      <c r="E152" s="190" t="s">
        <v>274</v>
      </c>
      <c r="F152" s="190" t="s">
        <v>49</v>
      </c>
      <c r="G152" s="203" t="s">
        <v>54</v>
      </c>
      <c r="H152" s="214">
        <v>36000000</v>
      </c>
      <c r="I152" s="190">
        <v>45384</v>
      </c>
      <c r="J152" s="190">
        <v>45566</v>
      </c>
      <c r="K152" s="215" t="s">
        <v>106</v>
      </c>
      <c r="L152" s="202" t="s">
        <v>283</v>
      </c>
      <c r="M152" s="202" t="s">
        <v>53</v>
      </c>
      <c r="Z152" s="205"/>
      <c r="AA152" s="206"/>
      <c r="AB152" s="206"/>
      <c r="AC152" s="206"/>
      <c r="AD152" s="206"/>
      <c r="AE152" s="206"/>
    </row>
    <row r="153" spans="1:31" ht="16.350000000000001" hidden="1" customHeight="1" x14ac:dyDescent="0.25">
      <c r="A153" s="212" t="s">
        <v>287</v>
      </c>
      <c r="B153" s="200" t="s">
        <v>74</v>
      </c>
      <c r="C153" s="203" t="s">
        <v>24</v>
      </c>
      <c r="D153" s="201" t="s">
        <v>18</v>
      </c>
      <c r="E153" s="190" t="s">
        <v>274</v>
      </c>
      <c r="F153" s="190" t="s">
        <v>49</v>
      </c>
      <c r="G153" s="203" t="s">
        <v>54</v>
      </c>
      <c r="H153" s="214">
        <v>36000000</v>
      </c>
      <c r="I153" s="190">
        <v>45384</v>
      </c>
      <c r="J153" s="190">
        <v>45566</v>
      </c>
      <c r="K153" s="215" t="s">
        <v>106</v>
      </c>
      <c r="L153" s="202" t="s">
        <v>112</v>
      </c>
      <c r="M153" s="202" t="s">
        <v>53</v>
      </c>
      <c r="Z153" s="205"/>
      <c r="AA153" s="206"/>
      <c r="AB153" s="206"/>
      <c r="AC153" s="206"/>
      <c r="AD153" s="206"/>
      <c r="AE153" s="206"/>
    </row>
    <row r="154" spans="1:31" ht="16.350000000000001" hidden="1" customHeight="1" x14ac:dyDescent="0.25">
      <c r="A154" s="212" t="s">
        <v>288</v>
      </c>
      <c r="B154" s="200" t="s">
        <v>74</v>
      </c>
      <c r="C154" s="203" t="s">
        <v>24</v>
      </c>
      <c r="D154" s="203" t="s">
        <v>13</v>
      </c>
      <c r="E154" s="190" t="s">
        <v>274</v>
      </c>
      <c r="F154" s="190" t="s">
        <v>49</v>
      </c>
      <c r="G154" s="203"/>
      <c r="H154" s="214"/>
      <c r="I154" s="190" t="s">
        <v>114</v>
      </c>
      <c r="J154" s="190" t="s">
        <v>114</v>
      </c>
      <c r="K154" s="215"/>
      <c r="L154" s="202"/>
      <c r="M154" s="202"/>
      <c r="Z154" s="205"/>
      <c r="AA154" s="206"/>
      <c r="AB154" s="206"/>
      <c r="AC154" s="206"/>
      <c r="AD154" s="206"/>
      <c r="AE154" s="206"/>
    </row>
    <row r="155" spans="1:31" ht="16.350000000000001" hidden="1" customHeight="1" x14ac:dyDescent="0.25">
      <c r="A155" s="212" t="s">
        <v>289</v>
      </c>
      <c r="B155" s="200" t="s">
        <v>74</v>
      </c>
      <c r="C155" s="203" t="s">
        <v>24</v>
      </c>
      <c r="D155" s="209" t="s">
        <v>3</v>
      </c>
      <c r="E155" s="190" t="s">
        <v>274</v>
      </c>
      <c r="F155" s="190" t="s">
        <v>49</v>
      </c>
      <c r="G155" s="203" t="s">
        <v>54</v>
      </c>
      <c r="H155" s="214">
        <v>2882933</v>
      </c>
      <c r="I155" s="190">
        <v>45385</v>
      </c>
      <c r="J155" s="190">
        <v>45424</v>
      </c>
      <c r="K155" s="215" t="s">
        <v>51</v>
      </c>
      <c r="L155" s="202" t="s">
        <v>94</v>
      </c>
      <c r="M155" s="202" t="s">
        <v>53</v>
      </c>
      <c r="Z155" s="205"/>
      <c r="AA155" s="206"/>
      <c r="AB155" s="206"/>
      <c r="AC155" s="206"/>
      <c r="AD155" s="206"/>
      <c r="AE155" s="206"/>
    </row>
    <row r="156" spans="1:31" ht="16.350000000000001" hidden="1" customHeight="1" x14ac:dyDescent="0.25">
      <c r="A156" s="212" t="s">
        <v>290</v>
      </c>
      <c r="B156" s="213" t="s">
        <v>156</v>
      </c>
      <c r="C156" s="203" t="s">
        <v>24</v>
      </c>
      <c r="D156" s="201" t="s">
        <v>18</v>
      </c>
      <c r="E156" s="190" t="s">
        <v>274</v>
      </c>
      <c r="F156" s="190" t="s">
        <v>49</v>
      </c>
      <c r="G156" s="203" t="s">
        <v>54</v>
      </c>
      <c r="H156" s="214">
        <v>33000000</v>
      </c>
      <c r="I156" s="190">
        <v>45384</v>
      </c>
      <c r="J156" s="190">
        <v>45470</v>
      </c>
      <c r="K156" s="215" t="s">
        <v>51</v>
      </c>
      <c r="L156" s="202" t="s">
        <v>94</v>
      </c>
      <c r="M156" s="202" t="s">
        <v>53</v>
      </c>
      <c r="Z156" s="205"/>
      <c r="AA156" s="206"/>
      <c r="AB156" s="206"/>
      <c r="AC156" s="206"/>
      <c r="AD156" s="206"/>
      <c r="AE156" s="206"/>
    </row>
    <row r="157" spans="1:31" ht="16.350000000000001" hidden="1" customHeight="1" x14ac:dyDescent="0.25">
      <c r="A157" s="212" t="s">
        <v>291</v>
      </c>
      <c r="B157" s="213" t="s">
        <v>156</v>
      </c>
      <c r="C157" s="203" t="s">
        <v>24</v>
      </c>
      <c r="D157" s="201" t="s">
        <v>18</v>
      </c>
      <c r="E157" s="190" t="s">
        <v>274</v>
      </c>
      <c r="F157" s="190" t="s">
        <v>49</v>
      </c>
      <c r="G157" s="203" t="s">
        <v>54</v>
      </c>
      <c r="H157" s="214">
        <v>13800000</v>
      </c>
      <c r="I157" s="190">
        <v>45384</v>
      </c>
      <c r="J157" s="190">
        <v>45470</v>
      </c>
      <c r="K157" s="215" t="s">
        <v>51</v>
      </c>
      <c r="L157" s="202" t="s">
        <v>292</v>
      </c>
      <c r="M157" s="202" t="s">
        <v>53</v>
      </c>
      <c r="Z157" s="205"/>
      <c r="AA157" s="206"/>
      <c r="AB157" s="206"/>
      <c r="AC157" s="206"/>
      <c r="AD157" s="206"/>
      <c r="AE157" s="206"/>
    </row>
    <row r="158" spans="1:31" ht="16.350000000000001" hidden="1" customHeight="1" x14ac:dyDescent="0.25">
      <c r="A158" s="212" t="s">
        <v>293</v>
      </c>
      <c r="B158" s="213" t="s">
        <v>156</v>
      </c>
      <c r="C158" s="203" t="s">
        <v>24</v>
      </c>
      <c r="D158" s="201" t="s">
        <v>18</v>
      </c>
      <c r="E158" s="190" t="s">
        <v>274</v>
      </c>
      <c r="F158" s="190" t="s">
        <v>49</v>
      </c>
      <c r="G158" s="203" t="s">
        <v>54</v>
      </c>
      <c r="H158" s="214">
        <v>12000000</v>
      </c>
      <c r="I158" s="190">
        <v>45384</v>
      </c>
      <c r="J158" s="190">
        <v>45470</v>
      </c>
      <c r="K158" s="215" t="s">
        <v>51</v>
      </c>
      <c r="L158" s="202" t="s">
        <v>292</v>
      </c>
      <c r="M158" s="202" t="s">
        <v>53</v>
      </c>
      <c r="Z158" s="205"/>
      <c r="AA158" s="206"/>
      <c r="AB158" s="206"/>
      <c r="AC158" s="206"/>
      <c r="AD158" s="206"/>
      <c r="AE158" s="206"/>
    </row>
    <row r="159" spans="1:31" ht="16.350000000000001" hidden="1" customHeight="1" x14ac:dyDescent="0.25">
      <c r="A159" s="212" t="s">
        <v>294</v>
      </c>
      <c r="B159" s="213" t="s">
        <v>156</v>
      </c>
      <c r="C159" s="203" t="s">
        <v>24</v>
      </c>
      <c r="D159" s="201" t="s">
        <v>18</v>
      </c>
      <c r="E159" s="190" t="s">
        <v>274</v>
      </c>
      <c r="F159" s="190" t="s">
        <v>49</v>
      </c>
      <c r="G159" s="203" t="s">
        <v>54</v>
      </c>
      <c r="H159" s="214">
        <v>13200000</v>
      </c>
      <c r="I159" s="190">
        <v>45384</v>
      </c>
      <c r="J159" s="190">
        <v>45470</v>
      </c>
      <c r="K159" s="215" t="s">
        <v>51</v>
      </c>
      <c r="L159" s="202" t="s">
        <v>292</v>
      </c>
      <c r="M159" s="202" t="s">
        <v>53</v>
      </c>
      <c r="Z159" s="205"/>
      <c r="AA159" s="206"/>
      <c r="AB159" s="206"/>
      <c r="AC159" s="206"/>
      <c r="AD159" s="206"/>
      <c r="AE159" s="206"/>
    </row>
    <row r="160" spans="1:31" ht="16.350000000000001" hidden="1" customHeight="1" x14ac:dyDescent="0.25">
      <c r="A160" s="212" t="s">
        <v>295</v>
      </c>
      <c r="B160" s="213" t="s">
        <v>156</v>
      </c>
      <c r="C160" s="203" t="s">
        <v>24</v>
      </c>
      <c r="D160" s="209" t="s">
        <v>3</v>
      </c>
      <c r="E160" s="190" t="s">
        <v>274</v>
      </c>
      <c r="F160" s="190" t="s">
        <v>49</v>
      </c>
      <c r="G160" s="203" t="s">
        <v>54</v>
      </c>
      <c r="H160" s="214">
        <v>10500000</v>
      </c>
      <c r="I160" s="190">
        <v>45384</v>
      </c>
      <c r="J160" s="190">
        <v>45470</v>
      </c>
      <c r="K160" s="215" t="s">
        <v>51</v>
      </c>
      <c r="L160" s="202" t="s">
        <v>292</v>
      </c>
      <c r="M160" s="202" t="s">
        <v>53</v>
      </c>
      <c r="Z160" s="205"/>
      <c r="AA160" s="206"/>
      <c r="AB160" s="206"/>
      <c r="AC160" s="206"/>
      <c r="AD160" s="206"/>
      <c r="AE160" s="206"/>
    </row>
    <row r="161" spans="1:31" ht="16.350000000000001" hidden="1" customHeight="1" x14ac:dyDescent="0.25">
      <c r="A161" s="212" t="s">
        <v>296</v>
      </c>
      <c r="B161" s="213" t="s">
        <v>156</v>
      </c>
      <c r="C161" s="203" t="s">
        <v>24</v>
      </c>
      <c r="D161" s="209" t="s">
        <v>3</v>
      </c>
      <c r="E161" s="190" t="s">
        <v>274</v>
      </c>
      <c r="F161" s="190" t="s">
        <v>49</v>
      </c>
      <c r="G161" s="203" t="s">
        <v>54</v>
      </c>
      <c r="H161" s="214">
        <v>10500000</v>
      </c>
      <c r="I161" s="190">
        <v>45384</v>
      </c>
      <c r="J161" s="190">
        <v>45470</v>
      </c>
      <c r="K161" s="215" t="s">
        <v>51</v>
      </c>
      <c r="L161" s="202" t="s">
        <v>292</v>
      </c>
      <c r="M161" s="202" t="s">
        <v>53</v>
      </c>
      <c r="Z161" s="205"/>
      <c r="AA161" s="206"/>
      <c r="AB161" s="206"/>
      <c r="AC161" s="206"/>
      <c r="AD161" s="206"/>
      <c r="AE161" s="206"/>
    </row>
    <row r="162" spans="1:31" ht="16.350000000000001" hidden="1" customHeight="1" x14ac:dyDescent="0.25">
      <c r="A162" s="212" t="s">
        <v>297</v>
      </c>
      <c r="B162" s="200" t="s">
        <v>74</v>
      </c>
      <c r="C162" s="203" t="s">
        <v>24</v>
      </c>
      <c r="D162" s="201" t="s">
        <v>18</v>
      </c>
      <c r="E162" s="190" t="s">
        <v>274</v>
      </c>
      <c r="F162" s="190" t="s">
        <v>49</v>
      </c>
      <c r="G162" s="203" t="s">
        <v>54</v>
      </c>
      <c r="H162" s="214">
        <v>36000000</v>
      </c>
      <c r="I162" s="190">
        <v>45386</v>
      </c>
      <c r="J162" s="190">
        <v>45476</v>
      </c>
      <c r="K162" s="215" t="s">
        <v>51</v>
      </c>
      <c r="L162" s="202" t="s">
        <v>94</v>
      </c>
      <c r="M162" s="202" t="s">
        <v>53</v>
      </c>
      <c r="Z162" s="205"/>
      <c r="AA162" s="206"/>
      <c r="AB162" s="206"/>
      <c r="AC162" s="206"/>
      <c r="AD162" s="206"/>
      <c r="AE162" s="206"/>
    </row>
    <row r="163" spans="1:31" ht="16.350000000000001" hidden="1" customHeight="1" x14ac:dyDescent="0.25">
      <c r="A163" s="212" t="s">
        <v>298</v>
      </c>
      <c r="B163" s="200" t="s">
        <v>74</v>
      </c>
      <c r="C163" s="203" t="s">
        <v>24</v>
      </c>
      <c r="D163" s="201" t="s">
        <v>18</v>
      </c>
      <c r="E163" s="190" t="s">
        <v>274</v>
      </c>
      <c r="F163" s="190" t="s">
        <v>49</v>
      </c>
      <c r="G163" s="203" t="s">
        <v>54</v>
      </c>
      <c r="H163" s="214">
        <v>15000000</v>
      </c>
      <c r="I163" s="190">
        <v>45385</v>
      </c>
      <c r="J163" s="190">
        <v>45474</v>
      </c>
      <c r="K163" s="215" t="s">
        <v>51</v>
      </c>
      <c r="L163" s="202" t="s">
        <v>94</v>
      </c>
      <c r="M163" s="202" t="s">
        <v>53</v>
      </c>
      <c r="Z163" s="205"/>
      <c r="AA163" s="206"/>
      <c r="AB163" s="206"/>
      <c r="AC163" s="206"/>
      <c r="AD163" s="206"/>
      <c r="AE163" s="206"/>
    </row>
    <row r="164" spans="1:31" ht="16.350000000000001" hidden="1" customHeight="1" x14ac:dyDescent="0.25">
      <c r="A164" s="212" t="s">
        <v>299</v>
      </c>
      <c r="B164" s="213" t="s">
        <v>156</v>
      </c>
      <c r="C164" s="203" t="s">
        <v>24</v>
      </c>
      <c r="D164" s="201" t="s">
        <v>18</v>
      </c>
      <c r="E164" s="190" t="s">
        <v>274</v>
      </c>
      <c r="F164" s="190" t="s">
        <v>49</v>
      </c>
      <c r="G164" s="203" t="s">
        <v>54</v>
      </c>
      <c r="H164" s="214">
        <v>12000000</v>
      </c>
      <c r="I164" s="190">
        <v>45385</v>
      </c>
      <c r="J164" s="190">
        <v>45470</v>
      </c>
      <c r="K164" s="215" t="s">
        <v>51</v>
      </c>
      <c r="L164" s="202" t="s">
        <v>292</v>
      </c>
      <c r="M164" s="202" t="s">
        <v>53</v>
      </c>
      <c r="Z164" s="205"/>
      <c r="AA164" s="206"/>
      <c r="AB164" s="206"/>
      <c r="AC164" s="206"/>
      <c r="AD164" s="206"/>
      <c r="AE164" s="206"/>
    </row>
    <row r="165" spans="1:31" ht="16.350000000000001" hidden="1" customHeight="1" x14ac:dyDescent="0.25">
      <c r="A165" s="212" t="s">
        <v>300</v>
      </c>
      <c r="B165" s="213" t="s">
        <v>156</v>
      </c>
      <c r="C165" s="203" t="s">
        <v>24</v>
      </c>
      <c r="D165" s="201" t="s">
        <v>18</v>
      </c>
      <c r="E165" s="190" t="s">
        <v>274</v>
      </c>
      <c r="F165" s="190" t="s">
        <v>49</v>
      </c>
      <c r="G165" s="203" t="s">
        <v>54</v>
      </c>
      <c r="H165" s="214">
        <v>19170000</v>
      </c>
      <c r="I165" s="190">
        <v>45385</v>
      </c>
      <c r="J165" s="190">
        <v>45470</v>
      </c>
      <c r="K165" s="215" t="s">
        <v>51</v>
      </c>
      <c r="L165" s="202" t="s">
        <v>292</v>
      </c>
      <c r="M165" s="202" t="s">
        <v>53</v>
      </c>
      <c r="Z165" s="205"/>
      <c r="AA165" s="206"/>
      <c r="AB165" s="206"/>
      <c r="AC165" s="206"/>
      <c r="AD165" s="206"/>
      <c r="AE165" s="206"/>
    </row>
    <row r="166" spans="1:31" ht="16.350000000000001" hidden="1" customHeight="1" x14ac:dyDescent="0.25">
      <c r="A166" s="212" t="s">
        <v>301</v>
      </c>
      <c r="B166" s="213" t="s">
        <v>156</v>
      </c>
      <c r="C166" s="203" t="s">
        <v>24</v>
      </c>
      <c r="D166" s="209" t="s">
        <v>3</v>
      </c>
      <c r="E166" s="190" t="s">
        <v>274</v>
      </c>
      <c r="F166" s="190" t="s">
        <v>49</v>
      </c>
      <c r="G166" s="203" t="s">
        <v>54</v>
      </c>
      <c r="H166" s="214">
        <v>7500000</v>
      </c>
      <c r="I166" s="190">
        <v>45386</v>
      </c>
      <c r="J166" s="190">
        <v>45470</v>
      </c>
      <c r="K166" s="215" t="s">
        <v>51</v>
      </c>
      <c r="L166" s="202" t="s">
        <v>292</v>
      </c>
      <c r="M166" s="202" t="s">
        <v>53</v>
      </c>
      <c r="Z166" s="205"/>
      <c r="AA166" s="206"/>
      <c r="AB166" s="206"/>
      <c r="AC166" s="206"/>
      <c r="AD166" s="206"/>
      <c r="AE166" s="206"/>
    </row>
    <row r="167" spans="1:31" ht="16.350000000000001" hidden="1" customHeight="1" x14ac:dyDescent="0.25">
      <c r="A167" s="212" t="s">
        <v>302</v>
      </c>
      <c r="B167" s="213" t="s">
        <v>156</v>
      </c>
      <c r="C167" s="203" t="s">
        <v>24</v>
      </c>
      <c r="D167" s="201" t="s">
        <v>18</v>
      </c>
      <c r="E167" s="190" t="s">
        <v>274</v>
      </c>
      <c r="F167" s="190" t="s">
        <v>49</v>
      </c>
      <c r="G167" s="203" t="s">
        <v>54</v>
      </c>
      <c r="H167" s="214">
        <v>12000000</v>
      </c>
      <c r="I167" s="190">
        <v>45385</v>
      </c>
      <c r="J167" s="190">
        <v>45470</v>
      </c>
      <c r="K167" s="215" t="s">
        <v>51</v>
      </c>
      <c r="L167" s="202" t="s">
        <v>292</v>
      </c>
      <c r="M167" s="202" t="s">
        <v>53</v>
      </c>
      <c r="Z167" s="205"/>
      <c r="AA167" s="206"/>
      <c r="AB167" s="206"/>
      <c r="AC167" s="206"/>
      <c r="AD167" s="206"/>
      <c r="AE167" s="206"/>
    </row>
    <row r="168" spans="1:31" ht="16.350000000000001" hidden="1" customHeight="1" x14ac:dyDescent="0.25">
      <c r="A168" s="212" t="s">
        <v>303</v>
      </c>
      <c r="B168" s="213" t="s">
        <v>156</v>
      </c>
      <c r="C168" s="203" t="s">
        <v>24</v>
      </c>
      <c r="D168" s="209" t="s">
        <v>3</v>
      </c>
      <c r="E168" s="190" t="s">
        <v>274</v>
      </c>
      <c r="F168" s="190" t="s">
        <v>49</v>
      </c>
      <c r="G168" s="203" t="s">
        <v>54</v>
      </c>
      <c r="H168" s="214">
        <v>10500000</v>
      </c>
      <c r="I168" s="190">
        <v>45385</v>
      </c>
      <c r="J168" s="190">
        <v>45470</v>
      </c>
      <c r="K168" s="215" t="s">
        <v>51</v>
      </c>
      <c r="L168" s="202" t="s">
        <v>292</v>
      </c>
      <c r="M168" s="202" t="s">
        <v>53</v>
      </c>
      <c r="Z168" s="205"/>
      <c r="AA168" s="206"/>
      <c r="AB168" s="206"/>
      <c r="AC168" s="206"/>
      <c r="AD168" s="206"/>
      <c r="AE168" s="206"/>
    </row>
    <row r="169" spans="1:31" ht="16.350000000000001" hidden="1" customHeight="1" x14ac:dyDescent="0.25">
      <c r="A169" s="212" t="s">
        <v>304</v>
      </c>
      <c r="B169" s="213" t="s">
        <v>156</v>
      </c>
      <c r="C169" s="203" t="s">
        <v>24</v>
      </c>
      <c r="D169" s="209" t="s">
        <v>3</v>
      </c>
      <c r="E169" s="190" t="s">
        <v>274</v>
      </c>
      <c r="F169" s="190" t="s">
        <v>49</v>
      </c>
      <c r="G169" s="203" t="s">
        <v>54</v>
      </c>
      <c r="H169" s="214">
        <v>10500000</v>
      </c>
      <c r="I169" s="190">
        <v>45385</v>
      </c>
      <c r="J169" s="190">
        <v>45470</v>
      </c>
      <c r="K169" s="215" t="s">
        <v>51</v>
      </c>
      <c r="L169" s="202" t="s">
        <v>292</v>
      </c>
      <c r="M169" s="202" t="s">
        <v>53</v>
      </c>
      <c r="Z169" s="205"/>
      <c r="AA169" s="206"/>
      <c r="AB169" s="206"/>
      <c r="AC169" s="206"/>
      <c r="AD169" s="206"/>
      <c r="AE169" s="206"/>
    </row>
    <row r="170" spans="1:31" ht="16.350000000000001" hidden="1" customHeight="1" x14ac:dyDescent="0.25">
      <c r="A170" s="212" t="s">
        <v>305</v>
      </c>
      <c r="B170" s="200" t="s">
        <v>74</v>
      </c>
      <c r="C170" s="203" t="s">
        <v>24</v>
      </c>
      <c r="D170" s="209" t="s">
        <v>3</v>
      </c>
      <c r="E170" s="190" t="s">
        <v>274</v>
      </c>
      <c r="F170" s="190" t="s">
        <v>49</v>
      </c>
      <c r="G170" s="203" t="s">
        <v>54</v>
      </c>
      <c r="H170" s="214">
        <v>16000000</v>
      </c>
      <c r="I170" s="190">
        <v>45386</v>
      </c>
      <c r="J170" s="190">
        <v>45507</v>
      </c>
      <c r="K170" s="215" t="s">
        <v>51</v>
      </c>
      <c r="L170" s="202" t="s">
        <v>94</v>
      </c>
      <c r="M170" s="202" t="s">
        <v>53</v>
      </c>
      <c r="Z170" s="205"/>
      <c r="AA170" s="206"/>
      <c r="AB170" s="206"/>
      <c r="AC170" s="206"/>
      <c r="AD170" s="206"/>
      <c r="AE170" s="206"/>
    </row>
    <row r="171" spans="1:31" ht="16.350000000000001" hidden="1" customHeight="1" x14ac:dyDescent="0.25">
      <c r="A171" s="212" t="s">
        <v>306</v>
      </c>
      <c r="B171" s="200" t="s">
        <v>74</v>
      </c>
      <c r="C171" s="203" t="s">
        <v>24</v>
      </c>
      <c r="D171" s="209" t="s">
        <v>3</v>
      </c>
      <c r="E171" s="190" t="s">
        <v>274</v>
      </c>
      <c r="F171" s="190" t="s">
        <v>49</v>
      </c>
      <c r="G171" s="203" t="s">
        <v>54</v>
      </c>
      <c r="H171" s="214">
        <v>18000000</v>
      </c>
      <c r="I171" s="190">
        <v>45386</v>
      </c>
      <c r="J171" s="190">
        <v>45568</v>
      </c>
      <c r="K171" s="215" t="s">
        <v>106</v>
      </c>
      <c r="L171" s="202" t="s">
        <v>280</v>
      </c>
      <c r="M171" s="202" t="s">
        <v>53</v>
      </c>
      <c r="Z171" s="205"/>
      <c r="AA171" s="206"/>
      <c r="AB171" s="206"/>
      <c r="AC171" s="206"/>
      <c r="AD171" s="206"/>
      <c r="AE171" s="206"/>
    </row>
    <row r="172" spans="1:31" ht="16.350000000000001" hidden="1" customHeight="1" x14ac:dyDescent="0.25">
      <c r="A172" s="212" t="s">
        <v>307</v>
      </c>
      <c r="B172" s="213" t="s">
        <v>269</v>
      </c>
      <c r="C172" s="203" t="s">
        <v>24</v>
      </c>
      <c r="D172" s="201" t="s">
        <v>18</v>
      </c>
      <c r="E172" s="190" t="s">
        <v>274</v>
      </c>
      <c r="F172" s="190" t="s">
        <v>49</v>
      </c>
      <c r="G172" s="203" t="s">
        <v>54</v>
      </c>
      <c r="H172" s="214">
        <v>37500000</v>
      </c>
      <c r="I172" s="190">
        <v>45386</v>
      </c>
      <c r="J172" s="190">
        <v>45539</v>
      </c>
      <c r="K172" s="215" t="s">
        <v>51</v>
      </c>
      <c r="L172" s="202" t="s">
        <v>308</v>
      </c>
      <c r="M172" s="202" t="s">
        <v>53</v>
      </c>
      <c r="Z172" s="205"/>
      <c r="AA172" s="206"/>
      <c r="AB172" s="206"/>
      <c r="AC172" s="206"/>
      <c r="AD172" s="206"/>
      <c r="AE172" s="206"/>
    </row>
    <row r="173" spans="1:31" ht="16.350000000000001" hidden="1" customHeight="1" x14ac:dyDescent="0.25">
      <c r="A173" s="212" t="s">
        <v>309</v>
      </c>
      <c r="B173" s="213" t="s">
        <v>57</v>
      </c>
      <c r="C173" s="203" t="s">
        <v>24</v>
      </c>
      <c r="D173" s="201" t="s">
        <v>18</v>
      </c>
      <c r="E173" s="190" t="s">
        <v>274</v>
      </c>
      <c r="F173" s="190" t="s">
        <v>49</v>
      </c>
      <c r="G173" s="203" t="s">
        <v>54</v>
      </c>
      <c r="H173" s="214">
        <v>49980000</v>
      </c>
      <c r="I173" s="190">
        <v>45387</v>
      </c>
      <c r="J173" s="190">
        <v>45535</v>
      </c>
      <c r="K173" s="215" t="s">
        <v>51</v>
      </c>
      <c r="L173" s="202" t="s">
        <v>94</v>
      </c>
      <c r="M173" s="202" t="s">
        <v>53</v>
      </c>
      <c r="Z173" s="205"/>
      <c r="AA173" s="206"/>
      <c r="AB173" s="206"/>
      <c r="AC173" s="206"/>
      <c r="AD173" s="206"/>
      <c r="AE173" s="206"/>
    </row>
    <row r="174" spans="1:31" ht="16.5" hidden="1" x14ac:dyDescent="0.25">
      <c r="A174" s="212" t="s">
        <v>310</v>
      </c>
      <c r="B174" s="213" t="s">
        <v>57</v>
      </c>
      <c r="C174" s="203" t="s">
        <v>24</v>
      </c>
      <c r="D174" s="201" t="s">
        <v>18</v>
      </c>
      <c r="E174" s="190" t="s">
        <v>274</v>
      </c>
      <c r="F174" s="190" t="s">
        <v>49</v>
      </c>
      <c r="G174" s="203" t="s">
        <v>54</v>
      </c>
      <c r="H174" s="214">
        <v>27489000</v>
      </c>
      <c r="I174" s="190">
        <v>45387</v>
      </c>
      <c r="J174" s="190">
        <v>45535</v>
      </c>
      <c r="K174" s="215" t="s">
        <v>51</v>
      </c>
      <c r="L174" s="202" t="s">
        <v>311</v>
      </c>
      <c r="M174" s="202" t="s">
        <v>53</v>
      </c>
      <c r="Z174" s="205"/>
      <c r="AA174" s="206"/>
      <c r="AB174" s="206"/>
      <c r="AC174" s="206"/>
      <c r="AD174" s="206"/>
      <c r="AE174" s="206"/>
    </row>
    <row r="175" spans="1:31" ht="16.350000000000001" hidden="1" customHeight="1" x14ac:dyDescent="0.25">
      <c r="A175" s="212" t="s">
        <v>312</v>
      </c>
      <c r="B175" s="213" t="s">
        <v>129</v>
      </c>
      <c r="C175" s="203" t="s">
        <v>24</v>
      </c>
      <c r="D175" s="203" t="s">
        <v>7</v>
      </c>
      <c r="E175" s="190" t="s">
        <v>274</v>
      </c>
      <c r="F175" s="190" t="s">
        <v>49</v>
      </c>
      <c r="G175" s="203" t="s">
        <v>50</v>
      </c>
      <c r="H175" s="214">
        <v>72115135.439999998</v>
      </c>
      <c r="I175" s="190">
        <v>45397</v>
      </c>
      <c r="J175" s="190">
        <v>45466</v>
      </c>
      <c r="K175" s="215" t="s">
        <v>51</v>
      </c>
      <c r="L175" s="202" t="s">
        <v>313</v>
      </c>
      <c r="M175" s="202" t="s">
        <v>53</v>
      </c>
      <c r="Z175" s="205"/>
      <c r="AA175" s="206"/>
      <c r="AB175" s="206"/>
      <c r="AC175" s="206"/>
      <c r="AD175" s="206"/>
      <c r="AE175" s="206"/>
    </row>
    <row r="176" spans="1:31" ht="16.350000000000001" hidden="1" customHeight="1" x14ac:dyDescent="0.25">
      <c r="A176" s="212" t="s">
        <v>314</v>
      </c>
      <c r="B176" s="213" t="s">
        <v>129</v>
      </c>
      <c r="C176" s="203" t="s">
        <v>24</v>
      </c>
      <c r="D176" s="203" t="s">
        <v>7</v>
      </c>
      <c r="E176" s="190" t="s">
        <v>274</v>
      </c>
      <c r="F176" s="190" t="s">
        <v>49</v>
      </c>
      <c r="G176" s="203" t="s">
        <v>50</v>
      </c>
      <c r="H176" s="214">
        <v>69283734</v>
      </c>
      <c r="I176" s="190">
        <v>45397</v>
      </c>
      <c r="J176" s="190">
        <v>45466</v>
      </c>
      <c r="K176" s="215" t="s">
        <v>51</v>
      </c>
      <c r="L176" s="202" t="s">
        <v>313</v>
      </c>
      <c r="M176" s="202" t="s">
        <v>53</v>
      </c>
      <c r="Z176" s="205"/>
      <c r="AA176" s="206"/>
      <c r="AB176" s="206"/>
      <c r="AC176" s="206"/>
      <c r="AD176" s="206"/>
      <c r="AE176" s="206"/>
    </row>
    <row r="177" spans="1:31" ht="16.350000000000001" hidden="1" customHeight="1" x14ac:dyDescent="0.25">
      <c r="A177" s="212" t="s">
        <v>315</v>
      </c>
      <c r="B177" s="213" t="s">
        <v>129</v>
      </c>
      <c r="C177" s="203" t="s">
        <v>24</v>
      </c>
      <c r="D177" s="203" t="s">
        <v>7</v>
      </c>
      <c r="E177" s="190" t="s">
        <v>274</v>
      </c>
      <c r="F177" s="190" t="s">
        <v>49</v>
      </c>
      <c r="G177" s="203" t="s">
        <v>50</v>
      </c>
      <c r="H177" s="214">
        <v>51119205.340000004</v>
      </c>
      <c r="I177" s="190">
        <v>45397</v>
      </c>
      <c r="J177" s="190">
        <v>45466</v>
      </c>
      <c r="K177" s="215" t="s">
        <v>51</v>
      </c>
      <c r="L177" s="202" t="s">
        <v>313</v>
      </c>
      <c r="M177" s="202" t="s">
        <v>53</v>
      </c>
      <c r="Z177" s="205"/>
      <c r="AA177" s="206"/>
      <c r="AB177" s="206"/>
      <c r="AC177" s="206"/>
      <c r="AD177" s="206"/>
      <c r="AE177" s="206"/>
    </row>
    <row r="178" spans="1:31" ht="16.350000000000001" hidden="1" customHeight="1" x14ac:dyDescent="0.25">
      <c r="A178" s="212" t="s">
        <v>316</v>
      </c>
      <c r="B178" s="213" t="s">
        <v>129</v>
      </c>
      <c r="C178" s="203" t="s">
        <v>24</v>
      </c>
      <c r="D178" s="203" t="s">
        <v>7</v>
      </c>
      <c r="E178" s="190" t="s">
        <v>274</v>
      </c>
      <c r="F178" s="190" t="s">
        <v>49</v>
      </c>
      <c r="G178" s="203" t="s">
        <v>50</v>
      </c>
      <c r="H178" s="214">
        <v>25585658.329999998</v>
      </c>
      <c r="I178" s="190">
        <v>45397</v>
      </c>
      <c r="J178" s="190">
        <v>45466</v>
      </c>
      <c r="K178" s="215" t="s">
        <v>51</v>
      </c>
      <c r="L178" s="202" t="s">
        <v>313</v>
      </c>
      <c r="M178" s="202" t="s">
        <v>53</v>
      </c>
      <c r="Z178" s="205"/>
      <c r="AA178" s="206"/>
      <c r="AB178" s="206"/>
      <c r="AC178" s="206"/>
      <c r="AD178" s="206"/>
      <c r="AE178" s="206"/>
    </row>
    <row r="179" spans="1:31" ht="16.350000000000001" hidden="1" customHeight="1" x14ac:dyDescent="0.25">
      <c r="A179" s="212" t="s">
        <v>317</v>
      </c>
      <c r="B179" s="213" t="s">
        <v>129</v>
      </c>
      <c r="C179" s="203" t="s">
        <v>24</v>
      </c>
      <c r="D179" s="203" t="s">
        <v>7</v>
      </c>
      <c r="E179" s="190" t="s">
        <v>274</v>
      </c>
      <c r="F179" s="190" t="s">
        <v>49</v>
      </c>
      <c r="G179" s="203" t="s">
        <v>50</v>
      </c>
      <c r="H179" s="214">
        <v>50898785.509999998</v>
      </c>
      <c r="I179" s="190">
        <v>45397</v>
      </c>
      <c r="J179" s="190">
        <v>45466</v>
      </c>
      <c r="K179" s="215" t="s">
        <v>51</v>
      </c>
      <c r="L179" s="202" t="s">
        <v>313</v>
      </c>
      <c r="M179" s="202" t="s">
        <v>53</v>
      </c>
      <c r="Z179" s="205"/>
      <c r="AA179" s="206"/>
      <c r="AB179" s="206"/>
      <c r="AC179" s="206"/>
      <c r="AD179" s="206"/>
      <c r="AE179" s="206"/>
    </row>
    <row r="180" spans="1:31" ht="16.350000000000001" hidden="1" customHeight="1" x14ac:dyDescent="0.25">
      <c r="A180" s="212" t="s">
        <v>318</v>
      </c>
      <c r="B180" s="213" t="s">
        <v>269</v>
      </c>
      <c r="C180" s="203" t="s">
        <v>24</v>
      </c>
      <c r="D180" s="209" t="s">
        <v>3</v>
      </c>
      <c r="E180" s="190" t="s">
        <v>274</v>
      </c>
      <c r="F180" s="190" t="s">
        <v>49</v>
      </c>
      <c r="G180" s="203" t="s">
        <v>54</v>
      </c>
      <c r="H180" s="214">
        <v>21500000</v>
      </c>
      <c r="I180" s="190">
        <v>45387</v>
      </c>
      <c r="J180" s="190">
        <v>45539</v>
      </c>
      <c r="K180" s="215" t="s">
        <v>51</v>
      </c>
      <c r="L180" s="202" t="s">
        <v>308</v>
      </c>
      <c r="M180" s="202" t="s">
        <v>53</v>
      </c>
      <c r="Z180" s="205"/>
      <c r="AA180" s="206"/>
      <c r="AB180" s="206"/>
      <c r="AC180" s="206"/>
      <c r="AD180" s="206"/>
      <c r="AE180" s="206"/>
    </row>
    <row r="181" spans="1:31" ht="16.350000000000001" hidden="1" customHeight="1" x14ac:dyDescent="0.25">
      <c r="A181" s="212" t="s">
        <v>319</v>
      </c>
      <c r="B181" s="213" t="s">
        <v>129</v>
      </c>
      <c r="C181" s="203" t="s">
        <v>24</v>
      </c>
      <c r="D181" s="203" t="s">
        <v>7</v>
      </c>
      <c r="E181" s="190" t="s">
        <v>274</v>
      </c>
      <c r="F181" s="190" t="s">
        <v>49</v>
      </c>
      <c r="G181" s="203" t="s">
        <v>50</v>
      </c>
      <c r="H181" s="214">
        <v>59154880.350000001</v>
      </c>
      <c r="I181" s="190">
        <v>45397</v>
      </c>
      <c r="J181" s="190">
        <v>45466</v>
      </c>
      <c r="K181" s="215" t="s">
        <v>51</v>
      </c>
      <c r="L181" s="202" t="s">
        <v>313</v>
      </c>
      <c r="M181" s="202" t="s">
        <v>53</v>
      </c>
      <c r="Z181" s="205"/>
      <c r="AA181" s="206"/>
      <c r="AB181" s="206"/>
      <c r="AC181" s="206"/>
      <c r="AD181" s="206"/>
      <c r="AE181" s="206"/>
    </row>
    <row r="182" spans="1:31" ht="16.350000000000001" hidden="1" customHeight="1" x14ac:dyDescent="0.25">
      <c r="A182" s="212" t="s">
        <v>320</v>
      </c>
      <c r="B182" s="213" t="s">
        <v>129</v>
      </c>
      <c r="C182" s="203" t="s">
        <v>24</v>
      </c>
      <c r="D182" s="203" t="s">
        <v>7</v>
      </c>
      <c r="E182" s="190" t="s">
        <v>274</v>
      </c>
      <c r="F182" s="190" t="s">
        <v>49</v>
      </c>
      <c r="G182" s="203" t="s">
        <v>50</v>
      </c>
      <c r="H182" s="214">
        <v>76646954.319999993</v>
      </c>
      <c r="I182" s="190">
        <v>45397</v>
      </c>
      <c r="J182" s="190">
        <v>45466</v>
      </c>
      <c r="K182" s="215" t="s">
        <v>51</v>
      </c>
      <c r="L182" s="202" t="s">
        <v>313</v>
      </c>
      <c r="M182" s="202" t="s">
        <v>53</v>
      </c>
      <c r="Z182" s="205"/>
      <c r="AA182" s="206"/>
      <c r="AB182" s="206"/>
      <c r="AC182" s="206"/>
      <c r="AD182" s="206"/>
      <c r="AE182" s="206"/>
    </row>
    <row r="183" spans="1:31" ht="16.350000000000001" hidden="1" customHeight="1" x14ac:dyDescent="0.25">
      <c r="A183" s="212" t="s">
        <v>321</v>
      </c>
      <c r="B183" s="213" t="s">
        <v>86</v>
      </c>
      <c r="C183" s="203" t="s">
        <v>24</v>
      </c>
      <c r="D183" s="203" t="s">
        <v>11</v>
      </c>
      <c r="E183" s="190" t="s">
        <v>274</v>
      </c>
      <c r="F183" s="190" t="s">
        <v>49</v>
      </c>
      <c r="G183" s="203" t="s">
        <v>50</v>
      </c>
      <c r="H183" s="214">
        <v>636744555</v>
      </c>
      <c r="I183" s="190">
        <v>45392</v>
      </c>
      <c r="J183" s="190">
        <v>45452</v>
      </c>
      <c r="K183" s="215" t="s">
        <v>51</v>
      </c>
      <c r="L183" s="202" t="s">
        <v>322</v>
      </c>
      <c r="M183" s="202" t="s">
        <v>53</v>
      </c>
      <c r="Z183" s="205"/>
      <c r="AA183" s="206"/>
      <c r="AB183" s="206"/>
      <c r="AC183" s="206"/>
      <c r="AD183" s="206"/>
      <c r="AE183" s="206"/>
    </row>
    <row r="184" spans="1:31" ht="16.350000000000001" hidden="1" customHeight="1" x14ac:dyDescent="0.25">
      <c r="A184" s="212" t="s">
        <v>323</v>
      </c>
      <c r="B184" s="213" t="s">
        <v>194</v>
      </c>
      <c r="C184" s="203" t="s">
        <v>24</v>
      </c>
      <c r="D184" s="203" t="s">
        <v>19</v>
      </c>
      <c r="E184" s="190" t="s">
        <v>274</v>
      </c>
      <c r="F184" s="190" t="s">
        <v>49</v>
      </c>
      <c r="G184" s="203" t="s">
        <v>50</v>
      </c>
      <c r="H184" s="214">
        <v>75424000</v>
      </c>
      <c r="I184" s="190">
        <v>45397</v>
      </c>
      <c r="J184" s="190">
        <v>45409</v>
      </c>
      <c r="K184" s="215" t="s">
        <v>51</v>
      </c>
      <c r="L184" s="202" t="s">
        <v>324</v>
      </c>
      <c r="M184" s="202" t="s">
        <v>53</v>
      </c>
      <c r="Z184" s="205"/>
      <c r="AA184" s="206"/>
      <c r="AB184" s="206"/>
      <c r="AC184" s="206"/>
      <c r="AD184" s="206"/>
      <c r="AE184" s="206"/>
    </row>
    <row r="185" spans="1:31" ht="16.350000000000001" hidden="1" customHeight="1" x14ac:dyDescent="0.25">
      <c r="A185" s="212" t="s">
        <v>325</v>
      </c>
      <c r="B185" s="200" t="s">
        <v>74</v>
      </c>
      <c r="C185" s="203" t="s">
        <v>24</v>
      </c>
      <c r="D185" s="201" t="s">
        <v>18</v>
      </c>
      <c r="E185" s="190" t="s">
        <v>274</v>
      </c>
      <c r="F185" s="190" t="s">
        <v>49</v>
      </c>
      <c r="G185" s="203" t="s">
        <v>54</v>
      </c>
      <c r="H185" s="214">
        <v>33600000</v>
      </c>
      <c r="I185" s="190">
        <v>45391</v>
      </c>
      <c r="J185" s="190">
        <v>45573</v>
      </c>
      <c r="K185" s="215" t="s">
        <v>106</v>
      </c>
      <c r="L185" s="202" t="s">
        <v>116</v>
      </c>
      <c r="M185" s="202" t="s">
        <v>53</v>
      </c>
      <c r="Z185" s="205"/>
      <c r="AA185" s="206"/>
      <c r="AB185" s="206"/>
      <c r="AC185" s="206"/>
      <c r="AD185" s="206"/>
      <c r="AE185" s="206"/>
    </row>
    <row r="186" spans="1:31" ht="16.350000000000001" customHeight="1" x14ac:dyDescent="0.25">
      <c r="A186" s="212" t="s">
        <v>326</v>
      </c>
      <c r="B186" s="213" t="s">
        <v>269</v>
      </c>
      <c r="C186" s="203" t="s">
        <v>24</v>
      </c>
      <c r="D186" s="203" t="s">
        <v>10</v>
      </c>
      <c r="E186" s="190" t="s">
        <v>274</v>
      </c>
      <c r="F186" s="190" t="s">
        <v>49</v>
      </c>
      <c r="G186" s="203" t="s">
        <v>50</v>
      </c>
      <c r="H186" s="214">
        <v>6773858280</v>
      </c>
      <c r="I186" s="190">
        <v>45392</v>
      </c>
      <c r="J186" s="190">
        <v>45540</v>
      </c>
      <c r="K186" s="215" t="s">
        <v>51</v>
      </c>
      <c r="L186" s="202" t="s">
        <v>308</v>
      </c>
      <c r="M186" s="202" t="s">
        <v>53</v>
      </c>
      <c r="Z186" s="205"/>
      <c r="AA186" s="206"/>
      <c r="AB186" s="206"/>
      <c r="AC186" s="206"/>
      <c r="AD186" s="206"/>
      <c r="AE186" s="206"/>
    </row>
    <row r="187" spans="1:31" ht="16.350000000000001" hidden="1" customHeight="1" x14ac:dyDescent="0.25">
      <c r="A187" s="212" t="s">
        <v>327</v>
      </c>
      <c r="B187" s="213" t="s">
        <v>129</v>
      </c>
      <c r="C187" s="203" t="s">
        <v>24</v>
      </c>
      <c r="D187" s="203" t="s">
        <v>7</v>
      </c>
      <c r="E187" s="190" t="s">
        <v>274</v>
      </c>
      <c r="F187" s="190" t="s">
        <v>49</v>
      </c>
      <c r="G187" s="203" t="s">
        <v>50</v>
      </c>
      <c r="H187" s="214">
        <v>31458018.600000001</v>
      </c>
      <c r="I187" s="190">
        <v>45397</v>
      </c>
      <c r="J187" s="190">
        <v>45466</v>
      </c>
      <c r="K187" s="215" t="s">
        <v>51</v>
      </c>
      <c r="L187" s="202" t="s">
        <v>313</v>
      </c>
      <c r="M187" s="202" t="s">
        <v>53</v>
      </c>
      <c r="Z187" s="205"/>
      <c r="AA187" s="206"/>
      <c r="AB187" s="206"/>
      <c r="AC187" s="206"/>
      <c r="AD187" s="206"/>
      <c r="AE187" s="206"/>
    </row>
    <row r="188" spans="1:31" ht="16.350000000000001" hidden="1" customHeight="1" x14ac:dyDescent="0.25">
      <c r="A188" s="212" t="s">
        <v>328</v>
      </c>
      <c r="B188" s="200" t="s">
        <v>74</v>
      </c>
      <c r="C188" s="203" t="s">
        <v>24</v>
      </c>
      <c r="D188" s="201" t="s">
        <v>18</v>
      </c>
      <c r="E188" s="190" t="s">
        <v>274</v>
      </c>
      <c r="F188" s="190" t="s">
        <v>49</v>
      </c>
      <c r="G188" s="203" t="s">
        <v>54</v>
      </c>
      <c r="H188" s="214">
        <v>18000000</v>
      </c>
      <c r="I188" s="190">
        <v>45390</v>
      </c>
      <c r="J188" s="190">
        <v>45480</v>
      </c>
      <c r="K188" s="215" t="s">
        <v>75</v>
      </c>
      <c r="L188" s="202" t="s">
        <v>265</v>
      </c>
      <c r="M188" s="202" t="s">
        <v>53</v>
      </c>
      <c r="Z188" s="205"/>
      <c r="AA188" s="206"/>
      <c r="AB188" s="206"/>
      <c r="AC188" s="206"/>
      <c r="AD188" s="206"/>
      <c r="AE188" s="206"/>
    </row>
    <row r="189" spans="1:31" ht="16.350000000000001" hidden="1" customHeight="1" x14ac:dyDescent="0.25">
      <c r="A189" s="212" t="s">
        <v>329</v>
      </c>
      <c r="B189" s="200" t="s">
        <v>74</v>
      </c>
      <c r="C189" s="203" t="s">
        <v>24</v>
      </c>
      <c r="D189" s="201" t="s">
        <v>18</v>
      </c>
      <c r="E189" s="190" t="s">
        <v>274</v>
      </c>
      <c r="F189" s="190" t="s">
        <v>49</v>
      </c>
      <c r="G189" s="203" t="s">
        <v>54</v>
      </c>
      <c r="H189" s="214">
        <v>32784000</v>
      </c>
      <c r="I189" s="190">
        <v>45391</v>
      </c>
      <c r="J189" s="190">
        <v>45573</v>
      </c>
      <c r="K189" s="215" t="s">
        <v>106</v>
      </c>
      <c r="L189" s="202" t="s">
        <v>120</v>
      </c>
      <c r="M189" s="202" t="s">
        <v>53</v>
      </c>
      <c r="Z189" s="205"/>
      <c r="AA189" s="206"/>
      <c r="AB189" s="206"/>
      <c r="AC189" s="206"/>
      <c r="AD189" s="206"/>
      <c r="AE189" s="206"/>
    </row>
    <row r="190" spans="1:31" ht="16.350000000000001" hidden="1" customHeight="1" x14ac:dyDescent="0.25">
      <c r="A190" s="212" t="s">
        <v>330</v>
      </c>
      <c r="B190" s="213" t="s">
        <v>90</v>
      </c>
      <c r="C190" s="203" t="s">
        <v>24</v>
      </c>
      <c r="D190" s="201" t="s">
        <v>18</v>
      </c>
      <c r="E190" s="190" t="s">
        <v>274</v>
      </c>
      <c r="F190" s="190" t="s">
        <v>49</v>
      </c>
      <c r="G190" s="203" t="s">
        <v>54</v>
      </c>
      <c r="H190" s="214">
        <v>6600000</v>
      </c>
      <c r="I190" s="190">
        <v>45392</v>
      </c>
      <c r="J190" s="190">
        <v>45449</v>
      </c>
      <c r="K190" s="215" t="s">
        <v>51</v>
      </c>
      <c r="L190" s="202" t="s">
        <v>331</v>
      </c>
      <c r="M190" s="202" t="s">
        <v>53</v>
      </c>
      <c r="Z190" s="205"/>
      <c r="AA190" s="206"/>
      <c r="AB190" s="206"/>
      <c r="AC190" s="206"/>
      <c r="AD190" s="206"/>
      <c r="AE190" s="206"/>
    </row>
    <row r="191" spans="1:31" ht="16.350000000000001" hidden="1" customHeight="1" x14ac:dyDescent="0.25">
      <c r="A191" s="212" t="s">
        <v>332</v>
      </c>
      <c r="B191" s="213" t="s">
        <v>269</v>
      </c>
      <c r="C191" s="203" t="s">
        <v>24</v>
      </c>
      <c r="D191" s="201" t="s">
        <v>18</v>
      </c>
      <c r="E191" s="190" t="s">
        <v>274</v>
      </c>
      <c r="F191" s="190" t="s">
        <v>49</v>
      </c>
      <c r="G191" s="203" t="s">
        <v>54</v>
      </c>
      <c r="H191" s="214">
        <v>27500000</v>
      </c>
      <c r="I191" s="190">
        <v>45391</v>
      </c>
      <c r="J191" s="190">
        <v>45543</v>
      </c>
      <c r="K191" s="215" t="s">
        <v>51</v>
      </c>
      <c r="L191" s="202" t="s">
        <v>308</v>
      </c>
      <c r="M191" s="202" t="s">
        <v>53</v>
      </c>
      <c r="Z191" s="205"/>
      <c r="AA191" s="206"/>
      <c r="AB191" s="206"/>
      <c r="AC191" s="206"/>
      <c r="AD191" s="206"/>
      <c r="AE191" s="206"/>
    </row>
    <row r="192" spans="1:31" ht="16.350000000000001" hidden="1" customHeight="1" x14ac:dyDescent="0.25">
      <c r="A192" s="212" t="s">
        <v>333</v>
      </c>
      <c r="B192" s="213" t="s">
        <v>129</v>
      </c>
      <c r="C192" s="203" t="s">
        <v>24</v>
      </c>
      <c r="D192" s="203" t="s">
        <v>7</v>
      </c>
      <c r="E192" s="190" t="s">
        <v>274</v>
      </c>
      <c r="F192" s="190" t="s">
        <v>49</v>
      </c>
      <c r="G192" s="203" t="s">
        <v>50</v>
      </c>
      <c r="H192" s="214">
        <v>65932930</v>
      </c>
      <c r="I192" s="190">
        <v>45397</v>
      </c>
      <c r="J192" s="190">
        <v>45466</v>
      </c>
      <c r="K192" s="215" t="s">
        <v>51</v>
      </c>
      <c r="L192" s="202" t="s">
        <v>313</v>
      </c>
      <c r="M192" s="202" t="s">
        <v>53</v>
      </c>
      <c r="Z192" s="205"/>
      <c r="AA192" s="206"/>
      <c r="AB192" s="206"/>
      <c r="AC192" s="206"/>
      <c r="AD192" s="206"/>
      <c r="AE192" s="206"/>
    </row>
    <row r="193" spans="1:31" ht="16.350000000000001" hidden="1" customHeight="1" x14ac:dyDescent="0.25">
      <c r="A193" s="212" t="s">
        <v>334</v>
      </c>
      <c r="B193" s="213" t="s">
        <v>129</v>
      </c>
      <c r="C193" s="203" t="s">
        <v>24</v>
      </c>
      <c r="D193" s="203" t="s">
        <v>7</v>
      </c>
      <c r="E193" s="190" t="s">
        <v>274</v>
      </c>
      <c r="F193" s="190" t="s">
        <v>49</v>
      </c>
      <c r="G193" s="203" t="s">
        <v>50</v>
      </c>
      <c r="H193" s="214">
        <v>87903946.670000002</v>
      </c>
      <c r="I193" s="190">
        <v>45397</v>
      </c>
      <c r="J193" s="190">
        <v>45466</v>
      </c>
      <c r="K193" s="215" t="s">
        <v>51</v>
      </c>
      <c r="L193" s="202" t="s">
        <v>313</v>
      </c>
      <c r="M193" s="202" t="s">
        <v>53</v>
      </c>
      <c r="Z193" s="205"/>
      <c r="AA193" s="206"/>
      <c r="AB193" s="206"/>
      <c r="AC193" s="206"/>
      <c r="AD193" s="206"/>
      <c r="AE193" s="206"/>
    </row>
    <row r="194" spans="1:31" ht="16.350000000000001" hidden="1" customHeight="1" x14ac:dyDescent="0.25">
      <c r="A194" s="212" t="s">
        <v>335</v>
      </c>
      <c r="B194" s="213" t="s">
        <v>129</v>
      </c>
      <c r="C194" s="203" t="s">
        <v>24</v>
      </c>
      <c r="D194" s="203" t="s">
        <v>7</v>
      </c>
      <c r="E194" s="190" t="s">
        <v>274</v>
      </c>
      <c r="F194" s="190" t="s">
        <v>49</v>
      </c>
      <c r="G194" s="203" t="s">
        <v>50</v>
      </c>
      <c r="H194" s="214">
        <v>75753371.790000007</v>
      </c>
      <c r="I194" s="190">
        <v>45397</v>
      </c>
      <c r="J194" s="190">
        <v>45466</v>
      </c>
      <c r="K194" s="215" t="s">
        <v>51</v>
      </c>
      <c r="L194" s="202" t="s">
        <v>313</v>
      </c>
      <c r="M194" s="202" t="s">
        <v>53</v>
      </c>
      <c r="Z194" s="205"/>
      <c r="AA194" s="206"/>
      <c r="AB194" s="206"/>
      <c r="AC194" s="206"/>
      <c r="AD194" s="206"/>
      <c r="AE194" s="206"/>
    </row>
    <row r="195" spans="1:31" ht="16.350000000000001" hidden="1" customHeight="1" x14ac:dyDescent="0.25">
      <c r="A195" s="212" t="s">
        <v>336</v>
      </c>
      <c r="B195" s="213" t="s">
        <v>129</v>
      </c>
      <c r="C195" s="203" t="s">
        <v>24</v>
      </c>
      <c r="D195" s="203" t="s">
        <v>7</v>
      </c>
      <c r="E195" s="190" t="s">
        <v>274</v>
      </c>
      <c r="F195" s="190" t="s">
        <v>49</v>
      </c>
      <c r="G195" s="203" t="s">
        <v>50</v>
      </c>
      <c r="H195" s="214">
        <v>67374079</v>
      </c>
      <c r="I195" s="190">
        <v>45397</v>
      </c>
      <c r="J195" s="190">
        <v>45466</v>
      </c>
      <c r="K195" s="215" t="s">
        <v>51</v>
      </c>
      <c r="L195" s="202" t="s">
        <v>313</v>
      </c>
      <c r="M195" s="202" t="s">
        <v>53</v>
      </c>
      <c r="Z195" s="205"/>
      <c r="AA195" s="206"/>
      <c r="AB195" s="206"/>
      <c r="AC195" s="206"/>
      <c r="AD195" s="206"/>
      <c r="AE195" s="206"/>
    </row>
    <row r="196" spans="1:31" ht="16.350000000000001" hidden="1" customHeight="1" x14ac:dyDescent="0.25">
      <c r="A196" s="212" t="s">
        <v>337</v>
      </c>
      <c r="B196" s="213" t="s">
        <v>129</v>
      </c>
      <c r="C196" s="203" t="s">
        <v>24</v>
      </c>
      <c r="D196" s="203" t="s">
        <v>7</v>
      </c>
      <c r="E196" s="190" t="s">
        <v>274</v>
      </c>
      <c r="F196" s="190" t="s">
        <v>49</v>
      </c>
      <c r="G196" s="203" t="s">
        <v>50</v>
      </c>
      <c r="H196" s="214">
        <v>51065599.789999999</v>
      </c>
      <c r="I196" s="190">
        <v>45397</v>
      </c>
      <c r="J196" s="190">
        <v>45466</v>
      </c>
      <c r="K196" s="215" t="s">
        <v>51</v>
      </c>
      <c r="L196" s="202" t="s">
        <v>313</v>
      </c>
      <c r="M196" s="202" t="s">
        <v>53</v>
      </c>
      <c r="Z196" s="205"/>
      <c r="AA196" s="206"/>
      <c r="AB196" s="206"/>
      <c r="AC196" s="206"/>
      <c r="AD196" s="206"/>
      <c r="AE196" s="206"/>
    </row>
    <row r="197" spans="1:31" ht="16.350000000000001" hidden="1" customHeight="1" x14ac:dyDescent="0.25">
      <c r="A197" s="212" t="s">
        <v>338</v>
      </c>
      <c r="B197" s="213" t="s">
        <v>129</v>
      </c>
      <c r="C197" s="203" t="s">
        <v>24</v>
      </c>
      <c r="D197" s="203" t="s">
        <v>7</v>
      </c>
      <c r="E197" s="190" t="s">
        <v>274</v>
      </c>
      <c r="F197" s="190" t="s">
        <v>49</v>
      </c>
      <c r="G197" s="203" t="s">
        <v>50</v>
      </c>
      <c r="H197" s="214">
        <v>56818100</v>
      </c>
      <c r="I197" s="190">
        <v>45397</v>
      </c>
      <c r="J197" s="190">
        <v>45466</v>
      </c>
      <c r="K197" s="215" t="s">
        <v>51</v>
      </c>
      <c r="L197" s="202" t="s">
        <v>313</v>
      </c>
      <c r="M197" s="202" t="s">
        <v>53</v>
      </c>
      <c r="Z197" s="205"/>
      <c r="AA197" s="206"/>
      <c r="AB197" s="206"/>
      <c r="AC197" s="206"/>
      <c r="AD197" s="206"/>
      <c r="AE197" s="206"/>
    </row>
    <row r="198" spans="1:31" ht="16.350000000000001" hidden="1" customHeight="1" x14ac:dyDescent="0.25">
      <c r="A198" s="212" t="s">
        <v>339</v>
      </c>
      <c r="B198" s="213" t="s">
        <v>129</v>
      </c>
      <c r="C198" s="203" t="s">
        <v>24</v>
      </c>
      <c r="D198" s="203" t="s">
        <v>7</v>
      </c>
      <c r="E198" s="190" t="s">
        <v>274</v>
      </c>
      <c r="F198" s="190" t="s">
        <v>49</v>
      </c>
      <c r="G198" s="219" t="s">
        <v>50</v>
      </c>
      <c r="H198" s="214">
        <v>47384159</v>
      </c>
      <c r="I198" s="190">
        <v>45397</v>
      </c>
      <c r="J198" s="190">
        <v>45466</v>
      </c>
      <c r="K198" s="215" t="s">
        <v>51</v>
      </c>
      <c r="L198" s="202" t="s">
        <v>313</v>
      </c>
      <c r="M198" s="202" t="s">
        <v>53</v>
      </c>
      <c r="Z198" s="205"/>
      <c r="AA198" s="206"/>
      <c r="AB198" s="206"/>
      <c r="AC198" s="206"/>
      <c r="AD198" s="206"/>
      <c r="AE198" s="206"/>
    </row>
    <row r="199" spans="1:31" ht="16.350000000000001" hidden="1" customHeight="1" x14ac:dyDescent="0.25">
      <c r="A199" s="212" t="s">
        <v>340</v>
      </c>
      <c r="B199" s="200" t="s">
        <v>74</v>
      </c>
      <c r="C199" s="203" t="s">
        <v>24</v>
      </c>
      <c r="D199" s="201" t="s">
        <v>18</v>
      </c>
      <c r="E199" s="190" t="s">
        <v>274</v>
      </c>
      <c r="F199" s="190" t="s">
        <v>49</v>
      </c>
      <c r="G199" s="203" t="s">
        <v>54</v>
      </c>
      <c r="H199" s="214">
        <v>24000000</v>
      </c>
      <c r="I199" s="190">
        <v>45391</v>
      </c>
      <c r="J199" s="190">
        <v>45573</v>
      </c>
      <c r="K199" s="215" t="s">
        <v>51</v>
      </c>
      <c r="L199" s="202" t="s">
        <v>94</v>
      </c>
      <c r="M199" s="202" t="s">
        <v>53</v>
      </c>
      <c r="Z199" s="205"/>
      <c r="AA199" s="206"/>
      <c r="AB199" s="206"/>
      <c r="AC199" s="206"/>
      <c r="AD199" s="206"/>
      <c r="AE199" s="206"/>
    </row>
    <row r="200" spans="1:31" ht="16.350000000000001" hidden="1" customHeight="1" x14ac:dyDescent="0.25">
      <c r="A200" s="212" t="s">
        <v>341</v>
      </c>
      <c r="B200" s="200" t="s">
        <v>74</v>
      </c>
      <c r="C200" s="203" t="s">
        <v>24</v>
      </c>
      <c r="D200" s="201" t="s">
        <v>18</v>
      </c>
      <c r="E200" s="190" t="s">
        <v>274</v>
      </c>
      <c r="F200" s="190" t="s">
        <v>49</v>
      </c>
      <c r="G200" s="203" t="s">
        <v>54</v>
      </c>
      <c r="H200" s="214">
        <v>15000000</v>
      </c>
      <c r="I200" s="190">
        <v>45392</v>
      </c>
      <c r="J200" s="190">
        <v>45482</v>
      </c>
      <c r="K200" s="215" t="s">
        <v>51</v>
      </c>
      <c r="L200" s="202" t="s">
        <v>94</v>
      </c>
      <c r="M200" s="202" t="s">
        <v>53</v>
      </c>
      <c r="Z200" s="205"/>
      <c r="AA200" s="206"/>
      <c r="AB200" s="206"/>
      <c r="AC200" s="206"/>
      <c r="AD200" s="206"/>
      <c r="AE200" s="206"/>
    </row>
    <row r="201" spans="1:31" ht="16.350000000000001" hidden="1" customHeight="1" x14ac:dyDescent="0.25">
      <c r="A201" s="212" t="s">
        <v>342</v>
      </c>
      <c r="B201" s="200" t="s">
        <v>74</v>
      </c>
      <c r="C201" s="203" t="s">
        <v>24</v>
      </c>
      <c r="D201" s="209" t="s">
        <v>3</v>
      </c>
      <c r="E201" s="190" t="s">
        <v>274</v>
      </c>
      <c r="F201" s="190" t="s">
        <v>49</v>
      </c>
      <c r="G201" s="203" t="s">
        <v>54</v>
      </c>
      <c r="H201" s="214">
        <v>16200000</v>
      </c>
      <c r="I201" s="190">
        <v>45392</v>
      </c>
      <c r="J201" s="190">
        <v>45574</v>
      </c>
      <c r="K201" s="215" t="s">
        <v>106</v>
      </c>
      <c r="L201" s="202" t="s">
        <v>280</v>
      </c>
      <c r="M201" s="202" t="s">
        <v>53</v>
      </c>
      <c r="Z201" s="205"/>
      <c r="AA201" s="206"/>
      <c r="AB201" s="206"/>
      <c r="AC201" s="206"/>
      <c r="AD201" s="206"/>
      <c r="AE201" s="206"/>
    </row>
    <row r="202" spans="1:31" s="206" customFormat="1" ht="16.350000000000001" hidden="1" customHeight="1" x14ac:dyDescent="0.25">
      <c r="A202" s="212" t="s">
        <v>343</v>
      </c>
      <c r="B202" s="212" t="s">
        <v>86</v>
      </c>
      <c r="C202" s="228" t="s">
        <v>25</v>
      </c>
      <c r="D202" s="228" t="s">
        <v>8</v>
      </c>
      <c r="E202" s="227" t="s">
        <v>274</v>
      </c>
      <c r="F202" s="227" t="s">
        <v>192</v>
      </c>
      <c r="G202" s="228" t="s">
        <v>50</v>
      </c>
      <c r="H202" s="233">
        <v>2209849976.4499998</v>
      </c>
      <c r="I202" s="227">
        <v>45524</v>
      </c>
      <c r="J202" s="227">
        <v>45615</v>
      </c>
      <c r="K202" s="229" t="s">
        <v>51</v>
      </c>
      <c r="L202" s="230" t="s">
        <v>344</v>
      </c>
      <c r="M202" s="230" t="s">
        <v>53</v>
      </c>
      <c r="Z202" s="205"/>
    </row>
    <row r="203" spans="1:31" ht="16.350000000000001" hidden="1" customHeight="1" x14ac:dyDescent="0.25">
      <c r="A203" s="212" t="s">
        <v>345</v>
      </c>
      <c r="B203" s="213" t="s">
        <v>57</v>
      </c>
      <c r="C203" s="203" t="s">
        <v>24</v>
      </c>
      <c r="D203" s="201" t="s">
        <v>18</v>
      </c>
      <c r="E203" s="190" t="s">
        <v>274</v>
      </c>
      <c r="F203" s="190" t="s">
        <v>49</v>
      </c>
      <c r="G203" s="203" t="s">
        <v>54</v>
      </c>
      <c r="H203" s="214">
        <v>47333333.329999998</v>
      </c>
      <c r="I203" s="190">
        <v>45392</v>
      </c>
      <c r="J203" s="190">
        <v>45535</v>
      </c>
      <c r="K203" s="215" t="s">
        <v>51</v>
      </c>
      <c r="L203" s="202" t="s">
        <v>346</v>
      </c>
      <c r="M203" s="202" t="s">
        <v>53</v>
      </c>
      <c r="Z203" s="205"/>
      <c r="AA203" s="206"/>
      <c r="AB203" s="206"/>
      <c r="AC203" s="206"/>
      <c r="AD203" s="206"/>
      <c r="AE203" s="206"/>
    </row>
    <row r="204" spans="1:31" ht="16.350000000000001" hidden="1" customHeight="1" x14ac:dyDescent="0.25">
      <c r="A204" s="212" t="s">
        <v>347</v>
      </c>
      <c r="B204" s="213" t="s">
        <v>57</v>
      </c>
      <c r="C204" s="203" t="s">
        <v>24</v>
      </c>
      <c r="D204" s="209" t="s">
        <v>3</v>
      </c>
      <c r="E204" s="190" t="s">
        <v>274</v>
      </c>
      <c r="F204" s="190" t="s">
        <v>49</v>
      </c>
      <c r="G204" s="203" t="s">
        <v>54</v>
      </c>
      <c r="H204" s="214">
        <v>16898000</v>
      </c>
      <c r="I204" s="190">
        <v>45392</v>
      </c>
      <c r="J204" s="190">
        <v>45535</v>
      </c>
      <c r="K204" s="215" t="s">
        <v>51</v>
      </c>
      <c r="L204" s="202" t="s">
        <v>348</v>
      </c>
      <c r="M204" s="202" t="s">
        <v>53</v>
      </c>
      <c r="Z204" s="205"/>
      <c r="AA204" s="206"/>
      <c r="AB204" s="206"/>
      <c r="AC204" s="206"/>
      <c r="AD204" s="206"/>
      <c r="AE204" s="206"/>
    </row>
    <row r="205" spans="1:31" ht="24.95" hidden="1" customHeight="1" x14ac:dyDescent="0.25">
      <c r="A205" s="212" t="s">
        <v>349</v>
      </c>
      <c r="B205" s="213" t="s">
        <v>129</v>
      </c>
      <c r="C205" s="203" t="s">
        <v>24</v>
      </c>
      <c r="D205" s="203" t="s">
        <v>7</v>
      </c>
      <c r="E205" s="190" t="s">
        <v>274</v>
      </c>
      <c r="F205" s="190" t="s">
        <v>49</v>
      </c>
      <c r="G205" s="203" t="s">
        <v>50</v>
      </c>
      <c r="H205" s="234">
        <v>119137364</v>
      </c>
      <c r="I205" s="190" t="s">
        <v>350</v>
      </c>
      <c r="J205" s="190" t="s">
        <v>351</v>
      </c>
      <c r="K205" s="215" t="s">
        <v>239</v>
      </c>
      <c r="L205" s="202" t="s">
        <v>216</v>
      </c>
      <c r="M205" s="202" t="s">
        <v>53</v>
      </c>
      <c r="Z205" s="205"/>
      <c r="AA205" s="206"/>
      <c r="AB205" s="206"/>
      <c r="AC205" s="206"/>
      <c r="AD205" s="206"/>
      <c r="AE205" s="206"/>
    </row>
    <row r="206" spans="1:31" ht="23.65" hidden="1" customHeight="1" x14ac:dyDescent="0.25">
      <c r="A206" s="212" t="s">
        <v>352</v>
      </c>
      <c r="B206" s="213" t="s">
        <v>129</v>
      </c>
      <c r="C206" s="203" t="s">
        <v>24</v>
      </c>
      <c r="D206" s="203" t="s">
        <v>7</v>
      </c>
      <c r="E206" s="190" t="s">
        <v>274</v>
      </c>
      <c r="F206" s="190" t="s">
        <v>49</v>
      </c>
      <c r="G206" s="203" t="s">
        <v>50</v>
      </c>
      <c r="H206" s="234">
        <v>44109408</v>
      </c>
      <c r="I206" s="190" t="s">
        <v>350</v>
      </c>
      <c r="J206" s="190" t="s">
        <v>351</v>
      </c>
      <c r="K206" s="215" t="s">
        <v>239</v>
      </c>
      <c r="L206" s="202" t="s">
        <v>216</v>
      </c>
      <c r="M206" s="202" t="s">
        <v>53</v>
      </c>
      <c r="Z206" s="205"/>
      <c r="AA206" s="206"/>
      <c r="AB206" s="206"/>
      <c r="AC206" s="206"/>
      <c r="AD206" s="206"/>
      <c r="AE206" s="206"/>
    </row>
    <row r="207" spans="1:31" ht="16.350000000000001" hidden="1" customHeight="1" x14ac:dyDescent="0.25">
      <c r="A207" s="212" t="s">
        <v>353</v>
      </c>
      <c r="B207" s="213" t="s">
        <v>57</v>
      </c>
      <c r="C207" s="203" t="s">
        <v>24</v>
      </c>
      <c r="D207" s="201" t="s">
        <v>18</v>
      </c>
      <c r="E207" s="190" t="s">
        <v>274</v>
      </c>
      <c r="F207" s="190" t="s">
        <v>49</v>
      </c>
      <c r="G207" s="203"/>
      <c r="H207" s="234">
        <v>26367000</v>
      </c>
      <c r="I207" s="190" t="s">
        <v>354</v>
      </c>
      <c r="J207" s="190" t="s">
        <v>355</v>
      </c>
      <c r="K207" s="215" t="s">
        <v>239</v>
      </c>
      <c r="L207" s="202" t="s">
        <v>346</v>
      </c>
      <c r="M207" s="202" t="s">
        <v>53</v>
      </c>
      <c r="Z207" s="205"/>
      <c r="AA207" s="206"/>
      <c r="AB207" s="206"/>
      <c r="AC207" s="206"/>
      <c r="AD207" s="206"/>
      <c r="AE207" s="206"/>
    </row>
    <row r="208" spans="1:31" ht="16.350000000000001" hidden="1" customHeight="1" x14ac:dyDescent="0.25">
      <c r="A208" s="212" t="s">
        <v>356</v>
      </c>
      <c r="B208" s="200" t="s">
        <v>74</v>
      </c>
      <c r="C208" s="203" t="s">
        <v>24</v>
      </c>
      <c r="D208" s="201" t="s">
        <v>18</v>
      </c>
      <c r="E208" s="190" t="s">
        <v>274</v>
      </c>
      <c r="F208" s="190" t="s">
        <v>49</v>
      </c>
      <c r="G208" s="203" t="s">
        <v>54</v>
      </c>
      <c r="H208" s="234">
        <v>42000000</v>
      </c>
      <c r="I208" s="190" t="s">
        <v>354</v>
      </c>
      <c r="J208" s="190" t="s">
        <v>357</v>
      </c>
      <c r="K208" s="215" t="s">
        <v>271</v>
      </c>
      <c r="L208" s="202" t="s">
        <v>358</v>
      </c>
      <c r="M208" s="202" t="s">
        <v>53</v>
      </c>
      <c r="Z208" s="205"/>
      <c r="AA208" s="206"/>
      <c r="AB208" s="206"/>
      <c r="AC208" s="206"/>
      <c r="AD208" s="206"/>
      <c r="AE208" s="206"/>
    </row>
    <row r="209" spans="1:31" ht="16.350000000000001" hidden="1" customHeight="1" x14ac:dyDescent="0.25">
      <c r="A209" s="212" t="s">
        <v>359</v>
      </c>
      <c r="B209" s="200" t="s">
        <v>74</v>
      </c>
      <c r="C209" s="203" t="s">
        <v>24</v>
      </c>
      <c r="D209" s="201" t="s">
        <v>18</v>
      </c>
      <c r="E209" s="190" t="s">
        <v>274</v>
      </c>
      <c r="F209" s="190" t="s">
        <v>192</v>
      </c>
      <c r="G209" s="203" t="s">
        <v>54</v>
      </c>
      <c r="H209" s="234">
        <v>49500000</v>
      </c>
      <c r="I209" s="190" t="s">
        <v>360</v>
      </c>
      <c r="J209" s="190" t="s">
        <v>361</v>
      </c>
      <c r="K209" s="215" t="s">
        <v>239</v>
      </c>
      <c r="L209" s="202" t="s">
        <v>362</v>
      </c>
      <c r="M209" s="202" t="s">
        <v>53</v>
      </c>
      <c r="Z209" s="205"/>
      <c r="AA209" s="206"/>
      <c r="AB209" s="206"/>
      <c r="AC209" s="206"/>
      <c r="AD209" s="206"/>
      <c r="AE209" s="206"/>
    </row>
    <row r="210" spans="1:31" ht="16.350000000000001" hidden="1" customHeight="1" x14ac:dyDescent="0.25">
      <c r="A210" s="212" t="s">
        <v>363</v>
      </c>
      <c r="B210" s="200" t="s">
        <v>74</v>
      </c>
      <c r="C210" s="203" t="s">
        <v>26</v>
      </c>
      <c r="D210" s="203" t="s">
        <v>13</v>
      </c>
      <c r="E210" s="190" t="s">
        <v>274</v>
      </c>
      <c r="F210" s="190" t="s">
        <v>192</v>
      </c>
      <c r="G210" s="203" t="s">
        <v>50</v>
      </c>
      <c r="H210" s="234">
        <v>5210000</v>
      </c>
      <c r="I210" s="190" t="s">
        <v>364</v>
      </c>
      <c r="J210" s="190" t="s">
        <v>365</v>
      </c>
      <c r="K210" s="215" t="s">
        <v>271</v>
      </c>
      <c r="L210" s="202" t="s">
        <v>358</v>
      </c>
      <c r="M210" s="202" t="s">
        <v>53</v>
      </c>
      <c r="Z210" s="205"/>
      <c r="AA210" s="206"/>
      <c r="AB210" s="206"/>
      <c r="AC210" s="206"/>
      <c r="AD210" s="206"/>
      <c r="AE210" s="206"/>
    </row>
    <row r="211" spans="1:31" ht="16.350000000000001" hidden="1" customHeight="1" x14ac:dyDescent="0.25">
      <c r="A211" s="212" t="s">
        <v>366</v>
      </c>
      <c r="B211" s="213" t="s">
        <v>86</v>
      </c>
      <c r="C211" s="203" t="s">
        <v>24</v>
      </c>
      <c r="D211" s="203" t="s">
        <v>11</v>
      </c>
      <c r="E211" s="190" t="s">
        <v>274</v>
      </c>
      <c r="F211" s="190" t="s">
        <v>49</v>
      </c>
      <c r="G211" s="203" t="s">
        <v>50</v>
      </c>
      <c r="H211" s="234">
        <v>419856699</v>
      </c>
      <c r="I211" s="190" t="s">
        <v>367</v>
      </c>
      <c r="J211" s="190" t="s">
        <v>351</v>
      </c>
      <c r="K211" s="215" t="s">
        <v>239</v>
      </c>
      <c r="L211" s="202" t="s">
        <v>368</v>
      </c>
      <c r="M211" s="202" t="s">
        <v>53</v>
      </c>
      <c r="Z211" s="205"/>
      <c r="AA211" s="206"/>
      <c r="AB211" s="206"/>
      <c r="AC211" s="206"/>
      <c r="AD211" s="206"/>
      <c r="AE211" s="206"/>
    </row>
    <row r="212" spans="1:31" ht="16.5" hidden="1" x14ac:dyDescent="0.25">
      <c r="A212" s="212" t="s">
        <v>369</v>
      </c>
      <c r="B212" s="213" t="s">
        <v>129</v>
      </c>
      <c r="C212" s="203" t="s">
        <v>24</v>
      </c>
      <c r="D212" s="203" t="s">
        <v>7</v>
      </c>
      <c r="E212" s="190" t="s">
        <v>274</v>
      </c>
      <c r="F212" s="190" t="s">
        <v>49</v>
      </c>
      <c r="G212" s="203" t="s">
        <v>50</v>
      </c>
      <c r="H212" s="234">
        <v>64825401.579999998</v>
      </c>
      <c r="I212" s="190" t="s">
        <v>370</v>
      </c>
      <c r="J212" s="190" t="s">
        <v>351</v>
      </c>
      <c r="K212" s="215" t="s">
        <v>239</v>
      </c>
      <c r="L212" s="202" t="s">
        <v>371</v>
      </c>
      <c r="M212" s="202" t="s">
        <v>53</v>
      </c>
      <c r="Z212" s="205"/>
      <c r="AA212" s="206"/>
      <c r="AB212" s="206"/>
      <c r="AC212" s="206"/>
      <c r="AD212" s="206"/>
      <c r="AE212" s="206"/>
    </row>
    <row r="213" spans="1:31" ht="16.5" hidden="1" x14ac:dyDescent="0.25">
      <c r="A213" s="212" t="s">
        <v>372</v>
      </c>
      <c r="B213" s="213" t="s">
        <v>129</v>
      </c>
      <c r="C213" s="203" t="s">
        <v>24</v>
      </c>
      <c r="D213" s="203" t="s">
        <v>7</v>
      </c>
      <c r="E213" s="190" t="s">
        <v>274</v>
      </c>
      <c r="F213" s="190" t="s">
        <v>49</v>
      </c>
      <c r="G213" s="203" t="s">
        <v>50</v>
      </c>
      <c r="H213" s="234">
        <v>34433714.369999997</v>
      </c>
      <c r="I213" s="190" t="s">
        <v>350</v>
      </c>
      <c r="J213" s="190" t="s">
        <v>351</v>
      </c>
      <c r="K213" s="215" t="s">
        <v>239</v>
      </c>
      <c r="L213" s="202" t="s">
        <v>371</v>
      </c>
      <c r="M213" s="202" t="s">
        <v>53</v>
      </c>
      <c r="Z213" s="205"/>
      <c r="AA213" s="206"/>
      <c r="AB213" s="206"/>
      <c r="AC213" s="206"/>
      <c r="AD213" s="206"/>
      <c r="AE213" s="206"/>
    </row>
    <row r="214" spans="1:31" ht="16.5" hidden="1" x14ac:dyDescent="0.25">
      <c r="A214" s="212" t="s">
        <v>373</v>
      </c>
      <c r="B214" s="213" t="s">
        <v>129</v>
      </c>
      <c r="C214" s="203" t="s">
        <v>24</v>
      </c>
      <c r="D214" s="203" t="s">
        <v>7</v>
      </c>
      <c r="E214" s="190" t="s">
        <v>274</v>
      </c>
      <c r="F214" s="190" t="s">
        <v>49</v>
      </c>
      <c r="G214" s="203" t="s">
        <v>50</v>
      </c>
      <c r="H214" s="234">
        <v>57098168.359999999</v>
      </c>
      <c r="I214" s="190" t="s">
        <v>374</v>
      </c>
      <c r="J214" s="190" t="s">
        <v>351</v>
      </c>
      <c r="K214" s="215" t="s">
        <v>239</v>
      </c>
      <c r="L214" s="202" t="s">
        <v>375</v>
      </c>
      <c r="M214" s="202" t="s">
        <v>53</v>
      </c>
      <c r="Z214" s="205"/>
      <c r="AA214" s="206"/>
      <c r="AB214" s="206"/>
      <c r="AC214" s="206"/>
      <c r="AD214" s="206"/>
      <c r="AE214" s="206"/>
    </row>
    <row r="215" spans="1:31" ht="16.350000000000001" hidden="1" customHeight="1" x14ac:dyDescent="0.25">
      <c r="A215" s="212" t="s">
        <v>376</v>
      </c>
      <c r="B215" s="200" t="s">
        <v>74</v>
      </c>
      <c r="C215" s="203" t="s">
        <v>24</v>
      </c>
      <c r="D215" s="209" t="s">
        <v>3</v>
      </c>
      <c r="E215" s="190" t="s">
        <v>274</v>
      </c>
      <c r="F215" s="190" t="s">
        <v>49</v>
      </c>
      <c r="G215" s="203" t="s">
        <v>54</v>
      </c>
      <c r="H215" s="234">
        <v>15600000</v>
      </c>
      <c r="I215" s="190" t="s">
        <v>360</v>
      </c>
      <c r="J215" s="190" t="s">
        <v>377</v>
      </c>
      <c r="K215" s="215" t="s">
        <v>271</v>
      </c>
      <c r="L215" s="202" t="s">
        <v>198</v>
      </c>
      <c r="M215" s="202" t="s">
        <v>53</v>
      </c>
      <c r="Z215" s="205"/>
      <c r="AA215" s="206"/>
      <c r="AB215" s="206"/>
      <c r="AC215" s="206"/>
      <c r="AD215" s="206"/>
      <c r="AE215" s="206"/>
    </row>
    <row r="216" spans="1:31" ht="16.350000000000001" hidden="1" customHeight="1" x14ac:dyDescent="0.25">
      <c r="A216" s="212" t="s">
        <v>378</v>
      </c>
      <c r="B216" s="200" t="s">
        <v>74</v>
      </c>
      <c r="C216" s="203" t="s">
        <v>24</v>
      </c>
      <c r="D216" s="201" t="s">
        <v>18</v>
      </c>
      <c r="E216" s="190" t="s">
        <v>274</v>
      </c>
      <c r="F216" s="190" t="s">
        <v>49</v>
      </c>
      <c r="G216" s="203" t="s">
        <v>54</v>
      </c>
      <c r="H216" s="234">
        <v>24000000</v>
      </c>
      <c r="I216" s="190" t="s">
        <v>360</v>
      </c>
      <c r="J216" s="190" t="s">
        <v>377</v>
      </c>
      <c r="K216" s="215" t="s">
        <v>239</v>
      </c>
      <c r="L216" s="202" t="s">
        <v>379</v>
      </c>
      <c r="M216" s="202" t="s">
        <v>53</v>
      </c>
      <c r="Z216" s="205"/>
      <c r="AA216" s="206"/>
      <c r="AB216" s="206"/>
      <c r="AC216" s="206"/>
      <c r="AD216" s="206"/>
      <c r="AE216" s="206"/>
    </row>
    <row r="217" spans="1:31" ht="16.350000000000001" hidden="1" customHeight="1" x14ac:dyDescent="0.25">
      <c r="A217" s="212" t="s">
        <v>380</v>
      </c>
      <c r="B217" s="200" t="s">
        <v>74</v>
      </c>
      <c r="C217" s="203" t="s">
        <v>24</v>
      </c>
      <c r="D217" s="201" t="s">
        <v>18</v>
      </c>
      <c r="E217" s="190" t="s">
        <v>274</v>
      </c>
      <c r="F217" s="190" t="s">
        <v>49</v>
      </c>
      <c r="G217" s="203" t="s">
        <v>54</v>
      </c>
      <c r="H217" s="234">
        <v>16000000</v>
      </c>
      <c r="I217" s="190" t="s">
        <v>360</v>
      </c>
      <c r="J217" s="190" t="s">
        <v>381</v>
      </c>
      <c r="K217" s="215" t="s">
        <v>239</v>
      </c>
      <c r="L217" s="202" t="s">
        <v>362</v>
      </c>
      <c r="M217" s="202" t="s">
        <v>53</v>
      </c>
      <c r="Z217" s="205"/>
      <c r="AA217" s="206"/>
      <c r="AB217" s="206"/>
      <c r="AC217" s="206"/>
      <c r="AD217" s="206"/>
      <c r="AE217" s="206"/>
    </row>
    <row r="218" spans="1:31" ht="16.350000000000001" hidden="1" customHeight="1" x14ac:dyDescent="0.25">
      <c r="A218" s="212" t="s">
        <v>382</v>
      </c>
      <c r="B218" s="200" t="s">
        <v>74</v>
      </c>
      <c r="C218" s="203" t="s">
        <v>24</v>
      </c>
      <c r="D218" s="209" t="s">
        <v>3</v>
      </c>
      <c r="E218" s="190" t="s">
        <v>274</v>
      </c>
      <c r="F218" s="190" t="s">
        <v>49</v>
      </c>
      <c r="G218" s="203" t="s">
        <v>54</v>
      </c>
      <c r="H218" s="234">
        <v>7800000</v>
      </c>
      <c r="I218" s="190" t="s">
        <v>360</v>
      </c>
      <c r="J218" s="190" t="s">
        <v>381</v>
      </c>
      <c r="K218" s="215" t="s">
        <v>239</v>
      </c>
      <c r="L218" s="202" t="s">
        <v>362</v>
      </c>
      <c r="M218" s="202" t="s">
        <v>53</v>
      </c>
      <c r="Z218" s="205"/>
      <c r="AA218" s="206"/>
      <c r="AB218" s="206"/>
      <c r="AC218" s="206"/>
      <c r="AD218" s="206"/>
      <c r="AE218" s="206"/>
    </row>
    <row r="219" spans="1:31" ht="16.350000000000001" hidden="1" customHeight="1" x14ac:dyDescent="0.25">
      <c r="A219" s="212" t="s">
        <v>383</v>
      </c>
      <c r="B219" s="213" t="s">
        <v>70</v>
      </c>
      <c r="C219" s="203" t="s">
        <v>24</v>
      </c>
      <c r="D219" s="201" t="s">
        <v>18</v>
      </c>
      <c r="E219" s="190" t="s">
        <v>274</v>
      </c>
      <c r="F219" s="190" t="s">
        <v>49</v>
      </c>
      <c r="G219" s="203" t="s">
        <v>54</v>
      </c>
      <c r="H219" s="234">
        <v>3610222</v>
      </c>
      <c r="I219" s="190" t="s">
        <v>350</v>
      </c>
      <c r="J219" s="190" t="s">
        <v>370</v>
      </c>
      <c r="K219" s="215" t="s">
        <v>239</v>
      </c>
      <c r="L219" s="202" t="s">
        <v>362</v>
      </c>
      <c r="M219" s="202" t="s">
        <v>53</v>
      </c>
      <c r="Z219" s="205"/>
      <c r="AA219" s="206"/>
      <c r="AB219" s="206"/>
      <c r="AC219" s="206"/>
      <c r="AD219" s="206"/>
      <c r="AE219" s="206"/>
    </row>
    <row r="220" spans="1:31" ht="16.350000000000001" hidden="1" customHeight="1" x14ac:dyDescent="0.25">
      <c r="A220" s="212" t="s">
        <v>384</v>
      </c>
      <c r="B220" s="213" t="s">
        <v>129</v>
      </c>
      <c r="C220" s="203" t="s">
        <v>24</v>
      </c>
      <c r="D220" s="201" t="s">
        <v>18</v>
      </c>
      <c r="E220" s="190" t="s">
        <v>274</v>
      </c>
      <c r="F220" s="190" t="s">
        <v>49</v>
      </c>
      <c r="G220" s="203" t="s">
        <v>54</v>
      </c>
      <c r="H220" s="234">
        <v>17029999</v>
      </c>
      <c r="I220" s="190" t="s">
        <v>350</v>
      </c>
      <c r="J220" s="190" t="s">
        <v>351</v>
      </c>
      <c r="K220" s="215" t="s">
        <v>239</v>
      </c>
      <c r="L220" s="202" t="s">
        <v>216</v>
      </c>
      <c r="M220" s="202" t="s">
        <v>53</v>
      </c>
      <c r="Z220" s="205"/>
      <c r="AA220" s="206"/>
      <c r="AB220" s="206"/>
      <c r="AC220" s="206"/>
      <c r="AD220" s="206"/>
      <c r="AE220" s="206"/>
    </row>
    <row r="221" spans="1:31" ht="16.350000000000001" hidden="1" customHeight="1" x14ac:dyDescent="0.25">
      <c r="A221" s="212" t="s">
        <v>385</v>
      </c>
      <c r="B221" s="213" t="s">
        <v>129</v>
      </c>
      <c r="C221" s="203" t="s">
        <v>24</v>
      </c>
      <c r="D221" s="201" t="s">
        <v>18</v>
      </c>
      <c r="E221" s="190" t="s">
        <v>274</v>
      </c>
      <c r="F221" s="190" t="s">
        <v>49</v>
      </c>
      <c r="G221" s="203" t="s">
        <v>54</v>
      </c>
      <c r="H221" s="234">
        <v>17029999</v>
      </c>
      <c r="I221" s="190" t="s">
        <v>350</v>
      </c>
      <c r="J221" s="190" t="s">
        <v>351</v>
      </c>
      <c r="K221" s="215" t="s">
        <v>239</v>
      </c>
      <c r="L221" s="202" t="s">
        <v>216</v>
      </c>
      <c r="M221" s="202" t="s">
        <v>53</v>
      </c>
      <c r="Z221" s="205"/>
      <c r="AA221" s="206"/>
      <c r="AB221" s="206"/>
      <c r="AC221" s="206"/>
      <c r="AD221" s="206"/>
      <c r="AE221" s="206"/>
    </row>
    <row r="222" spans="1:31" ht="16.350000000000001" hidden="1" customHeight="1" x14ac:dyDescent="0.25">
      <c r="A222" s="212" t="s">
        <v>386</v>
      </c>
      <c r="B222" s="213" t="s">
        <v>129</v>
      </c>
      <c r="C222" s="203" t="s">
        <v>24</v>
      </c>
      <c r="D222" s="201" t="s">
        <v>18</v>
      </c>
      <c r="E222" s="190" t="s">
        <v>274</v>
      </c>
      <c r="F222" s="190" t="s">
        <v>49</v>
      </c>
      <c r="G222" s="203" t="s">
        <v>54</v>
      </c>
      <c r="H222" s="234">
        <v>17029999</v>
      </c>
      <c r="I222" s="190" t="s">
        <v>387</v>
      </c>
      <c r="J222" s="190" t="s">
        <v>351</v>
      </c>
      <c r="K222" s="215" t="s">
        <v>239</v>
      </c>
      <c r="L222" s="202" t="s">
        <v>216</v>
      </c>
      <c r="M222" s="202" t="s">
        <v>53</v>
      </c>
      <c r="Z222" s="205"/>
      <c r="AA222" s="206"/>
      <c r="AB222" s="206"/>
      <c r="AC222" s="206"/>
      <c r="AD222" s="206"/>
      <c r="AE222" s="206"/>
    </row>
    <row r="223" spans="1:31" ht="16.350000000000001" hidden="1" customHeight="1" x14ac:dyDescent="0.25">
      <c r="A223" s="212" t="s">
        <v>388</v>
      </c>
      <c r="B223" s="213" t="s">
        <v>129</v>
      </c>
      <c r="C223" s="203" t="s">
        <v>24</v>
      </c>
      <c r="D223" s="201" t="s">
        <v>18</v>
      </c>
      <c r="E223" s="190" t="s">
        <v>274</v>
      </c>
      <c r="F223" s="190" t="s">
        <v>49</v>
      </c>
      <c r="G223" s="203" t="s">
        <v>54</v>
      </c>
      <c r="H223" s="234">
        <v>17029999</v>
      </c>
      <c r="I223" s="190" t="s">
        <v>389</v>
      </c>
      <c r="J223" s="190" t="s">
        <v>351</v>
      </c>
      <c r="K223" s="215" t="s">
        <v>239</v>
      </c>
      <c r="L223" s="202" t="s">
        <v>216</v>
      </c>
      <c r="M223" s="202" t="s">
        <v>53</v>
      </c>
      <c r="Z223" s="205"/>
      <c r="AA223" s="206"/>
      <c r="AB223" s="206"/>
      <c r="AC223" s="206"/>
      <c r="AD223" s="206"/>
      <c r="AE223" s="206"/>
    </row>
    <row r="224" spans="1:31" ht="16.350000000000001" hidden="1" customHeight="1" x14ac:dyDescent="0.25">
      <c r="A224" s="212" t="s">
        <v>390</v>
      </c>
      <c r="B224" s="213" t="s">
        <v>129</v>
      </c>
      <c r="C224" s="203" t="s">
        <v>24</v>
      </c>
      <c r="D224" s="201" t="s">
        <v>18</v>
      </c>
      <c r="E224" s="190" t="s">
        <v>274</v>
      </c>
      <c r="F224" s="190" t="s">
        <v>49</v>
      </c>
      <c r="G224" s="203" t="s">
        <v>54</v>
      </c>
      <c r="H224" s="234">
        <v>17029999</v>
      </c>
      <c r="I224" s="190" t="s">
        <v>389</v>
      </c>
      <c r="J224" s="190" t="s">
        <v>351</v>
      </c>
      <c r="K224" s="215" t="s">
        <v>239</v>
      </c>
      <c r="L224" s="202" t="s">
        <v>216</v>
      </c>
      <c r="M224" s="202" t="s">
        <v>53</v>
      </c>
      <c r="Z224" s="205"/>
      <c r="AA224" s="206"/>
      <c r="AB224" s="206"/>
      <c r="AC224" s="206"/>
      <c r="AD224" s="206"/>
      <c r="AE224" s="206"/>
    </row>
    <row r="225" spans="1:31" ht="16.350000000000001" hidden="1" customHeight="1" x14ac:dyDescent="0.25">
      <c r="A225" s="212" t="s">
        <v>391</v>
      </c>
      <c r="B225" s="200" t="s">
        <v>74</v>
      </c>
      <c r="C225" s="203" t="s">
        <v>24</v>
      </c>
      <c r="D225" s="201" t="s">
        <v>18</v>
      </c>
      <c r="E225" s="190" t="s">
        <v>274</v>
      </c>
      <c r="F225" s="190" t="s">
        <v>49</v>
      </c>
      <c r="G225" s="203" t="s">
        <v>54</v>
      </c>
      <c r="H225" s="234">
        <v>60000000</v>
      </c>
      <c r="I225" s="190" t="s">
        <v>389</v>
      </c>
      <c r="J225" s="190" t="s">
        <v>392</v>
      </c>
      <c r="K225" s="215" t="s">
        <v>393</v>
      </c>
      <c r="L225" s="202" t="s">
        <v>184</v>
      </c>
      <c r="M225" s="202" t="s">
        <v>53</v>
      </c>
      <c r="Z225" s="205"/>
      <c r="AA225" s="206"/>
      <c r="AB225" s="206"/>
      <c r="AC225" s="206"/>
      <c r="AD225" s="206"/>
      <c r="AE225" s="206"/>
    </row>
    <row r="226" spans="1:31" ht="16.350000000000001" hidden="1" customHeight="1" x14ac:dyDescent="0.25">
      <c r="A226" s="212" t="s">
        <v>394</v>
      </c>
      <c r="B226" s="200" t="s">
        <v>74</v>
      </c>
      <c r="C226" s="203" t="s">
        <v>24</v>
      </c>
      <c r="D226" s="209" t="s">
        <v>3</v>
      </c>
      <c r="E226" s="190" t="s">
        <v>274</v>
      </c>
      <c r="F226" s="190" t="s">
        <v>49</v>
      </c>
      <c r="G226" s="203" t="s">
        <v>54</v>
      </c>
      <c r="H226" s="234">
        <v>18000000</v>
      </c>
      <c r="I226" s="190" t="s">
        <v>389</v>
      </c>
      <c r="J226" s="190" t="s">
        <v>395</v>
      </c>
      <c r="K226" s="215" t="s">
        <v>239</v>
      </c>
      <c r="L226" s="202" t="s">
        <v>362</v>
      </c>
      <c r="M226" s="202" t="s">
        <v>53</v>
      </c>
      <c r="Z226" s="205"/>
      <c r="AA226" s="206"/>
      <c r="AB226" s="206"/>
      <c r="AC226" s="206"/>
      <c r="AD226" s="206"/>
      <c r="AE226" s="206"/>
    </row>
    <row r="227" spans="1:31" ht="16.350000000000001" hidden="1" customHeight="1" x14ac:dyDescent="0.25">
      <c r="A227" s="212" t="s">
        <v>396</v>
      </c>
      <c r="B227" s="213" t="s">
        <v>397</v>
      </c>
      <c r="C227" s="203" t="s">
        <v>24</v>
      </c>
      <c r="D227" s="201" t="s">
        <v>18</v>
      </c>
      <c r="E227" s="190" t="s">
        <v>274</v>
      </c>
      <c r="F227" s="190" t="s">
        <v>192</v>
      </c>
      <c r="G227" s="203" t="s">
        <v>54</v>
      </c>
      <c r="H227" s="234">
        <v>64000000</v>
      </c>
      <c r="I227" s="190" t="s">
        <v>350</v>
      </c>
      <c r="J227" s="190" t="s">
        <v>398</v>
      </c>
      <c r="K227" s="215" t="s">
        <v>239</v>
      </c>
      <c r="L227" s="202" t="s">
        <v>399</v>
      </c>
      <c r="M227" s="202" t="s">
        <v>53</v>
      </c>
      <c r="Z227" s="205"/>
      <c r="AA227" s="206"/>
      <c r="AB227" s="206"/>
      <c r="AC227" s="206"/>
      <c r="AD227" s="206"/>
      <c r="AE227" s="206"/>
    </row>
    <row r="228" spans="1:31" ht="16.350000000000001" hidden="1" customHeight="1" x14ac:dyDescent="0.25">
      <c r="A228" s="212" t="s">
        <v>400</v>
      </c>
      <c r="B228" s="213" t="s">
        <v>397</v>
      </c>
      <c r="C228" s="203" t="s">
        <v>24</v>
      </c>
      <c r="D228" s="201" t="s">
        <v>18</v>
      </c>
      <c r="E228" s="190" t="s">
        <v>274</v>
      </c>
      <c r="F228" s="190" t="s">
        <v>192</v>
      </c>
      <c r="G228" s="203" t="s">
        <v>54</v>
      </c>
      <c r="H228" s="234">
        <v>28000000</v>
      </c>
      <c r="I228" s="190" t="s">
        <v>350</v>
      </c>
      <c r="J228" s="190" t="s">
        <v>398</v>
      </c>
      <c r="K228" s="215" t="s">
        <v>239</v>
      </c>
      <c r="L228" s="202" t="s">
        <v>399</v>
      </c>
      <c r="M228" s="202" t="s">
        <v>53</v>
      </c>
      <c r="Z228" s="205"/>
      <c r="AA228" s="206"/>
      <c r="AB228" s="206"/>
      <c r="AC228" s="206"/>
      <c r="AD228" s="206"/>
      <c r="AE228" s="206"/>
    </row>
    <row r="229" spans="1:31" ht="16.350000000000001" hidden="1" customHeight="1" x14ac:dyDescent="0.25">
      <c r="A229" s="212" t="s">
        <v>401</v>
      </c>
      <c r="B229" s="213" t="s">
        <v>397</v>
      </c>
      <c r="C229" s="203" t="s">
        <v>24</v>
      </c>
      <c r="D229" s="201" t="s">
        <v>18</v>
      </c>
      <c r="E229" s="190" t="s">
        <v>274</v>
      </c>
      <c r="F229" s="190" t="s">
        <v>192</v>
      </c>
      <c r="G229" s="203" t="s">
        <v>54</v>
      </c>
      <c r="H229" s="234">
        <v>56000000</v>
      </c>
      <c r="I229" s="190" t="s">
        <v>389</v>
      </c>
      <c r="J229" s="190" t="s">
        <v>402</v>
      </c>
      <c r="K229" s="215" t="s">
        <v>239</v>
      </c>
      <c r="L229" s="202" t="s">
        <v>399</v>
      </c>
      <c r="M229" s="202" t="s">
        <v>53</v>
      </c>
      <c r="Z229" s="205"/>
      <c r="AA229" s="206"/>
      <c r="AB229" s="206"/>
      <c r="AC229" s="206"/>
      <c r="AD229" s="206"/>
      <c r="AE229" s="206"/>
    </row>
    <row r="230" spans="1:31" ht="16.350000000000001" hidden="1" customHeight="1" x14ac:dyDescent="0.25">
      <c r="A230" s="212" t="s">
        <v>403</v>
      </c>
      <c r="B230" s="213" t="s">
        <v>397</v>
      </c>
      <c r="C230" s="203" t="s">
        <v>24</v>
      </c>
      <c r="D230" s="201" t="s">
        <v>18</v>
      </c>
      <c r="E230" s="190" t="s">
        <v>274</v>
      </c>
      <c r="F230" s="190" t="s">
        <v>192</v>
      </c>
      <c r="G230" s="203" t="s">
        <v>54</v>
      </c>
      <c r="H230" s="234">
        <v>56000000</v>
      </c>
      <c r="I230" s="190" t="s">
        <v>350</v>
      </c>
      <c r="J230" s="190" t="s">
        <v>398</v>
      </c>
      <c r="K230" s="215" t="s">
        <v>239</v>
      </c>
      <c r="L230" s="202" t="s">
        <v>399</v>
      </c>
      <c r="M230" s="202" t="s">
        <v>53</v>
      </c>
      <c r="Z230" s="205"/>
      <c r="AA230" s="206"/>
      <c r="AB230" s="206"/>
      <c r="AC230" s="206"/>
      <c r="AD230" s="206"/>
      <c r="AE230" s="206"/>
    </row>
    <row r="231" spans="1:31" ht="16.350000000000001" hidden="1" customHeight="1" x14ac:dyDescent="0.25">
      <c r="A231" s="212" t="s">
        <v>404</v>
      </c>
      <c r="B231" s="213" t="s">
        <v>397</v>
      </c>
      <c r="C231" s="203" t="s">
        <v>24</v>
      </c>
      <c r="D231" s="209" t="s">
        <v>3</v>
      </c>
      <c r="E231" s="190" t="s">
        <v>274</v>
      </c>
      <c r="F231" s="190" t="s">
        <v>192</v>
      </c>
      <c r="G231" s="203" t="s">
        <v>54</v>
      </c>
      <c r="H231" s="234">
        <v>26366667</v>
      </c>
      <c r="I231" s="190" t="s">
        <v>350</v>
      </c>
      <c r="J231" s="190" t="s">
        <v>405</v>
      </c>
      <c r="K231" s="215" t="s">
        <v>239</v>
      </c>
      <c r="L231" s="202" t="s">
        <v>399</v>
      </c>
      <c r="M231" s="202" t="s">
        <v>53</v>
      </c>
      <c r="Z231" s="205"/>
      <c r="AA231" s="206"/>
      <c r="AB231" s="206"/>
      <c r="AC231" s="206"/>
      <c r="AD231" s="206"/>
      <c r="AE231" s="206"/>
    </row>
    <row r="232" spans="1:31" ht="16.350000000000001" hidden="1" customHeight="1" x14ac:dyDescent="0.25">
      <c r="A232" s="212" t="s">
        <v>406</v>
      </c>
      <c r="B232" s="213" t="s">
        <v>397</v>
      </c>
      <c r="C232" s="203" t="s">
        <v>24</v>
      </c>
      <c r="D232" s="201" t="s">
        <v>18</v>
      </c>
      <c r="E232" s="190" t="s">
        <v>274</v>
      </c>
      <c r="F232" s="190" t="s">
        <v>192</v>
      </c>
      <c r="G232" s="203" t="s">
        <v>54</v>
      </c>
      <c r="H232" s="234">
        <v>60266667</v>
      </c>
      <c r="I232" s="190" t="s">
        <v>350</v>
      </c>
      <c r="J232" s="190" t="s">
        <v>405</v>
      </c>
      <c r="K232" s="215" t="s">
        <v>239</v>
      </c>
      <c r="L232" s="202" t="s">
        <v>399</v>
      </c>
      <c r="M232" s="202" t="s">
        <v>53</v>
      </c>
      <c r="Z232" s="205"/>
      <c r="AA232" s="206"/>
      <c r="AB232" s="206"/>
      <c r="AC232" s="206"/>
      <c r="AD232" s="206"/>
      <c r="AE232" s="206"/>
    </row>
    <row r="233" spans="1:31" ht="16.350000000000001" hidden="1" customHeight="1" x14ac:dyDescent="0.25">
      <c r="A233" s="212" t="s">
        <v>407</v>
      </c>
      <c r="B233" s="213" t="s">
        <v>397</v>
      </c>
      <c r="C233" s="203" t="s">
        <v>24</v>
      </c>
      <c r="D233" s="201" t="s">
        <v>18</v>
      </c>
      <c r="E233" s="190" t="s">
        <v>274</v>
      </c>
      <c r="F233" s="190" t="s">
        <v>192</v>
      </c>
      <c r="G233" s="203" t="s">
        <v>54</v>
      </c>
      <c r="H233" s="234">
        <v>40000000</v>
      </c>
      <c r="I233" s="190" t="s">
        <v>350</v>
      </c>
      <c r="J233" s="190" t="s">
        <v>398</v>
      </c>
      <c r="K233" s="215" t="s">
        <v>239</v>
      </c>
      <c r="L233" s="202" t="s">
        <v>399</v>
      </c>
      <c r="M233" s="202" t="s">
        <v>53</v>
      </c>
      <c r="Z233" s="205"/>
      <c r="AA233" s="206"/>
      <c r="AB233" s="206"/>
      <c r="AC233" s="206"/>
      <c r="AD233" s="206"/>
      <c r="AE233" s="206"/>
    </row>
    <row r="234" spans="1:31" ht="16.350000000000001" hidden="1" customHeight="1" x14ac:dyDescent="0.25">
      <c r="A234" s="212" t="s">
        <v>408</v>
      </c>
      <c r="B234" s="213" t="s">
        <v>397</v>
      </c>
      <c r="C234" s="203" t="s">
        <v>24</v>
      </c>
      <c r="D234" s="201" t="s">
        <v>18</v>
      </c>
      <c r="E234" s="190" t="s">
        <v>274</v>
      </c>
      <c r="F234" s="190" t="s">
        <v>192</v>
      </c>
      <c r="G234" s="203" t="s">
        <v>54</v>
      </c>
      <c r="H234" s="234">
        <v>45200000</v>
      </c>
      <c r="I234" s="190" t="s">
        <v>350</v>
      </c>
      <c r="J234" s="190" t="s">
        <v>405</v>
      </c>
      <c r="K234" s="215" t="s">
        <v>239</v>
      </c>
      <c r="L234" s="202" t="s">
        <v>399</v>
      </c>
      <c r="M234" s="202" t="s">
        <v>53</v>
      </c>
      <c r="Z234" s="205"/>
      <c r="AA234" s="206"/>
      <c r="AB234" s="206"/>
      <c r="AC234" s="206"/>
      <c r="AD234" s="206"/>
      <c r="AE234" s="206"/>
    </row>
    <row r="235" spans="1:31" ht="16.350000000000001" hidden="1" customHeight="1" x14ac:dyDescent="0.25">
      <c r="A235" s="212" t="s">
        <v>409</v>
      </c>
      <c r="B235" s="213" t="s">
        <v>397</v>
      </c>
      <c r="C235" s="203" t="s">
        <v>24</v>
      </c>
      <c r="D235" s="201" t="s">
        <v>18</v>
      </c>
      <c r="E235" s="190" t="s">
        <v>274</v>
      </c>
      <c r="F235" s="190" t="s">
        <v>192</v>
      </c>
      <c r="G235" s="203" t="s">
        <v>54</v>
      </c>
      <c r="H235" s="234">
        <v>37666667</v>
      </c>
      <c r="I235" s="190" t="s">
        <v>350</v>
      </c>
      <c r="J235" s="190" t="s">
        <v>405</v>
      </c>
      <c r="K235" s="215" t="s">
        <v>239</v>
      </c>
      <c r="L235" s="202" t="s">
        <v>399</v>
      </c>
      <c r="M235" s="202" t="s">
        <v>53</v>
      </c>
      <c r="Z235" s="205"/>
      <c r="AA235" s="206"/>
      <c r="AB235" s="206"/>
      <c r="AC235" s="206"/>
      <c r="AD235" s="206"/>
      <c r="AE235" s="206"/>
    </row>
    <row r="236" spans="1:31" ht="16.350000000000001" hidden="1" customHeight="1" x14ac:dyDescent="0.25">
      <c r="A236" s="212" t="s">
        <v>410</v>
      </c>
      <c r="B236" s="213" t="s">
        <v>397</v>
      </c>
      <c r="C236" s="203" t="s">
        <v>24</v>
      </c>
      <c r="D236" s="201" t="s">
        <v>18</v>
      </c>
      <c r="E236" s="190" t="s">
        <v>274</v>
      </c>
      <c r="F236" s="190" t="s">
        <v>192</v>
      </c>
      <c r="G236" s="203" t="s">
        <v>54</v>
      </c>
      <c r="H236" s="234">
        <v>37666667</v>
      </c>
      <c r="I236" s="190" t="s">
        <v>350</v>
      </c>
      <c r="J236" s="190" t="s">
        <v>405</v>
      </c>
      <c r="K236" s="215" t="s">
        <v>239</v>
      </c>
      <c r="L236" s="202" t="s">
        <v>399</v>
      </c>
      <c r="M236" s="202" t="s">
        <v>53</v>
      </c>
      <c r="Z236" s="205"/>
      <c r="AA236" s="206"/>
      <c r="AB236" s="206"/>
      <c r="AC236" s="206"/>
      <c r="AD236" s="206"/>
      <c r="AE236" s="206"/>
    </row>
    <row r="237" spans="1:31" ht="16.350000000000001" hidden="1" customHeight="1" x14ac:dyDescent="0.25">
      <c r="A237" s="212" t="s">
        <v>411</v>
      </c>
      <c r="B237" s="213" t="s">
        <v>397</v>
      </c>
      <c r="C237" s="203" t="s">
        <v>24</v>
      </c>
      <c r="D237" s="201" t="s">
        <v>18</v>
      </c>
      <c r="E237" s="190" t="s">
        <v>274</v>
      </c>
      <c r="F237" s="190" t="s">
        <v>192</v>
      </c>
      <c r="G237" s="203" t="s">
        <v>54</v>
      </c>
      <c r="H237" s="234">
        <v>37666667</v>
      </c>
      <c r="I237" s="190" t="s">
        <v>350</v>
      </c>
      <c r="J237" s="190" t="s">
        <v>405</v>
      </c>
      <c r="K237" s="215" t="s">
        <v>239</v>
      </c>
      <c r="L237" s="202" t="s">
        <v>399</v>
      </c>
      <c r="M237" s="202" t="s">
        <v>53</v>
      </c>
      <c r="Z237" s="205"/>
      <c r="AA237" s="206"/>
      <c r="AB237" s="206"/>
      <c r="AC237" s="206"/>
      <c r="AD237" s="206"/>
      <c r="AE237" s="206"/>
    </row>
    <row r="238" spans="1:31" ht="16.350000000000001" hidden="1" customHeight="1" x14ac:dyDescent="0.25">
      <c r="A238" s="212" t="s">
        <v>412</v>
      </c>
      <c r="B238" s="200" t="s">
        <v>74</v>
      </c>
      <c r="C238" s="203" t="s">
        <v>24</v>
      </c>
      <c r="D238" s="209" t="s">
        <v>3</v>
      </c>
      <c r="E238" s="190" t="s">
        <v>274</v>
      </c>
      <c r="F238" s="190" t="s">
        <v>49</v>
      </c>
      <c r="G238" s="203" t="s">
        <v>54</v>
      </c>
      <c r="H238" s="234">
        <v>10000000</v>
      </c>
      <c r="I238" s="190" t="s">
        <v>413</v>
      </c>
      <c r="J238" s="190" t="s">
        <v>414</v>
      </c>
      <c r="K238" s="215" t="s">
        <v>239</v>
      </c>
      <c r="L238" s="202" t="s">
        <v>415</v>
      </c>
      <c r="M238" s="202" t="s">
        <v>53</v>
      </c>
      <c r="Z238" s="205"/>
      <c r="AA238" s="206"/>
      <c r="AB238" s="206"/>
      <c r="AC238" s="206"/>
      <c r="AD238" s="206"/>
      <c r="AE238" s="206"/>
    </row>
    <row r="239" spans="1:31" ht="16.350000000000001" hidden="1" customHeight="1" x14ac:dyDescent="0.25">
      <c r="A239" s="212" t="s">
        <v>416</v>
      </c>
      <c r="B239" s="213" t="s">
        <v>129</v>
      </c>
      <c r="C239" s="203" t="s">
        <v>24</v>
      </c>
      <c r="D239" s="201" t="s">
        <v>18</v>
      </c>
      <c r="E239" s="190" t="s">
        <v>274</v>
      </c>
      <c r="F239" s="190" t="s">
        <v>49</v>
      </c>
      <c r="G239" s="203" t="s">
        <v>54</v>
      </c>
      <c r="H239" s="234">
        <v>15877333</v>
      </c>
      <c r="I239" s="190" t="s">
        <v>364</v>
      </c>
      <c r="J239" s="190" t="s">
        <v>351</v>
      </c>
      <c r="K239" s="215" t="s">
        <v>239</v>
      </c>
      <c r="L239" s="202" t="s">
        <v>216</v>
      </c>
      <c r="M239" s="202" t="s">
        <v>53</v>
      </c>
      <c r="Z239" s="205"/>
      <c r="AA239" s="206"/>
      <c r="AB239" s="206"/>
      <c r="AC239" s="206"/>
      <c r="AD239" s="206"/>
      <c r="AE239" s="206"/>
    </row>
    <row r="240" spans="1:31" ht="16.350000000000001" hidden="1" customHeight="1" x14ac:dyDescent="0.25">
      <c r="A240" s="212" t="s">
        <v>417</v>
      </c>
      <c r="B240" s="213" t="s">
        <v>129</v>
      </c>
      <c r="C240" s="203" t="s">
        <v>24</v>
      </c>
      <c r="D240" s="201" t="s">
        <v>18</v>
      </c>
      <c r="E240" s="190" t="s">
        <v>274</v>
      </c>
      <c r="F240" s="190" t="s">
        <v>49</v>
      </c>
      <c r="G240" s="203" t="s">
        <v>54</v>
      </c>
      <c r="H240" s="234">
        <v>12349000</v>
      </c>
      <c r="I240" s="190" t="s">
        <v>364</v>
      </c>
      <c r="J240" s="190" t="s">
        <v>351</v>
      </c>
      <c r="K240" s="215" t="s">
        <v>239</v>
      </c>
      <c r="L240" s="202" t="s">
        <v>216</v>
      </c>
      <c r="M240" s="202" t="s">
        <v>53</v>
      </c>
      <c r="Z240" s="205"/>
      <c r="AA240" s="206"/>
      <c r="AB240" s="206"/>
      <c r="AC240" s="206"/>
      <c r="AD240" s="206"/>
      <c r="AE240" s="206"/>
    </row>
    <row r="241" spans="1:31" ht="16.350000000000001" hidden="1" customHeight="1" x14ac:dyDescent="0.25">
      <c r="A241" s="212" t="s">
        <v>418</v>
      </c>
      <c r="B241" s="200" t="s">
        <v>74</v>
      </c>
      <c r="C241" s="203" t="s">
        <v>24</v>
      </c>
      <c r="D241" s="209" t="s">
        <v>3</v>
      </c>
      <c r="E241" s="190" t="s">
        <v>274</v>
      </c>
      <c r="F241" s="190" t="s">
        <v>49</v>
      </c>
      <c r="G241" s="203" t="s">
        <v>54</v>
      </c>
      <c r="H241" s="234">
        <v>17550000</v>
      </c>
      <c r="I241" s="190" t="s">
        <v>419</v>
      </c>
      <c r="J241" s="190" t="s">
        <v>420</v>
      </c>
      <c r="K241" s="215" t="s">
        <v>239</v>
      </c>
      <c r="L241" s="202" t="s">
        <v>362</v>
      </c>
      <c r="M241" s="202" t="s">
        <v>53</v>
      </c>
      <c r="Z241" s="205"/>
      <c r="AA241" s="206"/>
      <c r="AB241" s="206"/>
      <c r="AC241" s="206"/>
      <c r="AD241" s="206"/>
      <c r="AE241" s="206"/>
    </row>
    <row r="242" spans="1:31" ht="16.350000000000001" hidden="1" customHeight="1" x14ac:dyDescent="0.25">
      <c r="A242" s="212" t="s">
        <v>421</v>
      </c>
      <c r="B242" s="213" t="s">
        <v>129</v>
      </c>
      <c r="C242" s="203" t="s">
        <v>24</v>
      </c>
      <c r="D242" s="203" t="s">
        <v>7</v>
      </c>
      <c r="E242" s="190" t="s">
        <v>274</v>
      </c>
      <c r="F242" s="190" t="s">
        <v>49</v>
      </c>
      <c r="G242" s="203" t="s">
        <v>50</v>
      </c>
      <c r="H242" s="234">
        <v>52131844</v>
      </c>
      <c r="I242" s="190" t="s">
        <v>422</v>
      </c>
      <c r="J242" s="190" t="s">
        <v>351</v>
      </c>
      <c r="K242" s="215" t="s">
        <v>239</v>
      </c>
      <c r="L242" s="202" t="s">
        <v>216</v>
      </c>
      <c r="M242" s="202" t="s">
        <v>53</v>
      </c>
      <c r="Z242" s="205"/>
      <c r="AA242" s="206"/>
      <c r="AB242" s="206"/>
      <c r="AC242" s="206"/>
      <c r="AD242" s="206"/>
      <c r="AE242" s="206"/>
    </row>
    <row r="243" spans="1:31" ht="16.350000000000001" hidden="1" customHeight="1" x14ac:dyDescent="0.25">
      <c r="A243" s="212" t="s">
        <v>423</v>
      </c>
      <c r="B243" s="200" t="s">
        <v>74</v>
      </c>
      <c r="C243" s="203" t="s">
        <v>24</v>
      </c>
      <c r="D243" s="209" t="s">
        <v>3</v>
      </c>
      <c r="E243" s="190" t="s">
        <v>274</v>
      </c>
      <c r="F243" s="190" t="s">
        <v>49</v>
      </c>
      <c r="G243" s="203" t="s">
        <v>54</v>
      </c>
      <c r="H243" s="234">
        <v>16200000</v>
      </c>
      <c r="I243" s="190" t="s">
        <v>424</v>
      </c>
      <c r="J243" s="190" t="s">
        <v>198</v>
      </c>
      <c r="K243" s="215" t="s">
        <v>271</v>
      </c>
      <c r="L243" s="202" t="s">
        <v>425</v>
      </c>
      <c r="M243" s="202" t="s">
        <v>198</v>
      </c>
      <c r="Z243" s="205"/>
      <c r="AA243" s="206"/>
      <c r="AB243" s="206"/>
      <c r="AC243" s="206"/>
      <c r="AD243" s="206"/>
      <c r="AE243" s="206"/>
    </row>
    <row r="244" spans="1:31" ht="16.350000000000001" hidden="1" customHeight="1" x14ac:dyDescent="0.25">
      <c r="A244" s="212" t="s">
        <v>426</v>
      </c>
      <c r="B244" s="213" t="s">
        <v>427</v>
      </c>
      <c r="C244" s="203" t="s">
        <v>24</v>
      </c>
      <c r="D244" s="203" t="s">
        <v>13</v>
      </c>
      <c r="E244" s="190" t="s">
        <v>274</v>
      </c>
      <c r="F244" s="190" t="s">
        <v>49</v>
      </c>
      <c r="G244" s="203" t="s">
        <v>50</v>
      </c>
      <c r="H244" s="234">
        <v>199500000</v>
      </c>
      <c r="I244" s="190" t="s">
        <v>428</v>
      </c>
      <c r="J244" s="190" t="s">
        <v>429</v>
      </c>
      <c r="K244" s="215" t="s">
        <v>239</v>
      </c>
      <c r="L244" s="202" t="s">
        <v>430</v>
      </c>
      <c r="M244" s="202" t="s">
        <v>53</v>
      </c>
      <c r="Z244" s="205"/>
      <c r="AA244" s="206"/>
      <c r="AB244" s="206"/>
      <c r="AC244" s="206"/>
      <c r="AD244" s="206"/>
      <c r="AE244" s="206"/>
    </row>
    <row r="245" spans="1:31" ht="16.350000000000001" hidden="1" customHeight="1" x14ac:dyDescent="0.25">
      <c r="A245" s="212" t="s">
        <v>431</v>
      </c>
      <c r="B245" s="213" t="s">
        <v>86</v>
      </c>
      <c r="C245" s="203" t="s">
        <v>24</v>
      </c>
      <c r="D245" s="203" t="s">
        <v>11</v>
      </c>
      <c r="E245" s="190" t="s">
        <v>274</v>
      </c>
      <c r="F245" s="190" t="s">
        <v>49</v>
      </c>
      <c r="G245" s="203" t="s">
        <v>50</v>
      </c>
      <c r="H245" s="234">
        <v>659832854</v>
      </c>
      <c r="I245" s="190" t="s">
        <v>429</v>
      </c>
      <c r="J245" s="190" t="s">
        <v>432</v>
      </c>
      <c r="K245" s="215" t="s">
        <v>239</v>
      </c>
      <c r="L245" s="202" t="s">
        <v>433</v>
      </c>
      <c r="M245" s="202" t="s">
        <v>53</v>
      </c>
      <c r="Z245" s="205"/>
      <c r="AA245" s="206"/>
      <c r="AB245" s="206"/>
      <c r="AC245" s="206"/>
      <c r="AD245" s="206"/>
      <c r="AE245" s="206"/>
    </row>
    <row r="246" spans="1:31" ht="16.350000000000001" hidden="1" customHeight="1" x14ac:dyDescent="0.25">
      <c r="A246" s="212" t="s">
        <v>434</v>
      </c>
      <c r="B246" s="213" t="s">
        <v>57</v>
      </c>
      <c r="C246" s="203" t="s">
        <v>24</v>
      </c>
      <c r="D246" s="201" t="s">
        <v>18</v>
      </c>
      <c r="E246" s="190" t="s">
        <v>274</v>
      </c>
      <c r="F246" s="190" t="s">
        <v>49</v>
      </c>
      <c r="G246" s="203" t="s">
        <v>50</v>
      </c>
      <c r="H246" s="234">
        <v>37385040</v>
      </c>
      <c r="I246" s="190" t="s">
        <v>419</v>
      </c>
      <c r="J246" s="190" t="s">
        <v>355</v>
      </c>
      <c r="K246" s="215" t="s">
        <v>239</v>
      </c>
      <c r="L246" s="202" t="s">
        <v>346</v>
      </c>
      <c r="M246" s="202" t="s">
        <v>53</v>
      </c>
      <c r="Z246" s="205"/>
      <c r="AA246" s="206"/>
      <c r="AB246" s="206"/>
      <c r="AC246" s="206"/>
      <c r="AD246" s="206"/>
      <c r="AE246" s="206"/>
    </row>
    <row r="247" spans="1:31" ht="16.350000000000001" customHeight="1" x14ac:dyDescent="0.25">
      <c r="A247" s="212" t="s">
        <v>435</v>
      </c>
      <c r="B247" s="213" t="s">
        <v>436</v>
      </c>
      <c r="C247" s="203" t="s">
        <v>24</v>
      </c>
      <c r="D247" s="203" t="s">
        <v>10</v>
      </c>
      <c r="E247" s="190" t="s">
        <v>274</v>
      </c>
      <c r="F247" s="190" t="s">
        <v>192</v>
      </c>
      <c r="G247" s="203" t="s">
        <v>50</v>
      </c>
      <c r="H247" s="234">
        <v>1302000000</v>
      </c>
      <c r="I247" s="190" t="s">
        <v>419</v>
      </c>
      <c r="J247" s="190" t="s">
        <v>437</v>
      </c>
      <c r="K247" s="215" t="s">
        <v>239</v>
      </c>
      <c r="L247" s="202" t="s">
        <v>438</v>
      </c>
      <c r="M247" s="202" t="s">
        <v>53</v>
      </c>
      <c r="Z247" s="205"/>
      <c r="AA247" s="206"/>
      <c r="AB247" s="206"/>
      <c r="AC247" s="206"/>
      <c r="AD247" s="206"/>
      <c r="AE247" s="206"/>
    </row>
    <row r="248" spans="1:31" ht="16.350000000000001" hidden="1" customHeight="1" x14ac:dyDescent="0.25">
      <c r="A248" s="212" t="s">
        <v>439</v>
      </c>
      <c r="B248" s="213" t="s">
        <v>57</v>
      </c>
      <c r="C248" s="203" t="s">
        <v>24</v>
      </c>
      <c r="D248" s="201" t="s">
        <v>18</v>
      </c>
      <c r="E248" s="190" t="s">
        <v>274</v>
      </c>
      <c r="F248" s="190" t="s">
        <v>49</v>
      </c>
      <c r="G248" s="203" t="s">
        <v>54</v>
      </c>
      <c r="H248" s="234">
        <v>24684000</v>
      </c>
      <c r="I248" s="190" t="s">
        <v>419</v>
      </c>
      <c r="J248" s="190" t="s">
        <v>355</v>
      </c>
      <c r="K248" s="215" t="s">
        <v>239</v>
      </c>
      <c r="L248" s="202" t="s">
        <v>346</v>
      </c>
      <c r="M248" s="202" t="s">
        <v>53</v>
      </c>
      <c r="Z248" s="205"/>
      <c r="AA248" s="206"/>
      <c r="AB248" s="206"/>
      <c r="AC248" s="206"/>
      <c r="AD248" s="206"/>
      <c r="AE248" s="206"/>
    </row>
    <row r="249" spans="1:31" ht="16.350000000000001" hidden="1" customHeight="1" x14ac:dyDescent="0.25">
      <c r="A249" s="212" t="s">
        <v>440</v>
      </c>
      <c r="B249" s="213" t="s">
        <v>86</v>
      </c>
      <c r="C249" s="203" t="s">
        <v>24</v>
      </c>
      <c r="D249" s="203" t="s">
        <v>19</v>
      </c>
      <c r="E249" s="190" t="s">
        <v>274</v>
      </c>
      <c r="F249" s="190" t="s">
        <v>49</v>
      </c>
      <c r="G249" s="203" t="s">
        <v>50</v>
      </c>
      <c r="H249" s="234">
        <v>682549465</v>
      </c>
      <c r="I249" s="190" t="s">
        <v>441</v>
      </c>
      <c r="J249" s="190" t="s">
        <v>432</v>
      </c>
      <c r="K249" s="215" t="s">
        <v>239</v>
      </c>
      <c r="L249" s="202" t="s">
        <v>433</v>
      </c>
      <c r="M249" s="202" t="s">
        <v>53</v>
      </c>
      <c r="Z249" s="205"/>
      <c r="AA249" s="206"/>
      <c r="AB249" s="206"/>
      <c r="AC249" s="206"/>
      <c r="AD249" s="206"/>
      <c r="AE249" s="206"/>
    </row>
    <row r="250" spans="1:31" ht="16.350000000000001" hidden="1" customHeight="1" x14ac:dyDescent="0.25">
      <c r="A250" s="212" t="s">
        <v>442</v>
      </c>
      <c r="B250" s="213" t="s">
        <v>57</v>
      </c>
      <c r="C250" s="203" t="s">
        <v>24</v>
      </c>
      <c r="D250" s="201" t="s">
        <v>18</v>
      </c>
      <c r="E250" s="190" t="s">
        <v>274</v>
      </c>
      <c r="F250" s="190" t="s">
        <v>49</v>
      </c>
      <c r="G250" s="203" t="s">
        <v>54</v>
      </c>
      <c r="H250" s="234">
        <v>17952000</v>
      </c>
      <c r="I250" s="190" t="s">
        <v>413</v>
      </c>
      <c r="J250" s="190" t="s">
        <v>355</v>
      </c>
      <c r="K250" s="215" t="s">
        <v>239</v>
      </c>
      <c r="L250" s="202" t="s">
        <v>346</v>
      </c>
      <c r="M250" s="202" t="s">
        <v>53</v>
      </c>
      <c r="Z250" s="205"/>
      <c r="AA250" s="206"/>
      <c r="AB250" s="206"/>
      <c r="AC250" s="206"/>
      <c r="AD250" s="206"/>
      <c r="AE250" s="206"/>
    </row>
    <row r="251" spans="1:31" ht="16.350000000000001" hidden="1" customHeight="1" x14ac:dyDescent="0.25">
      <c r="A251" s="212" t="s">
        <v>443</v>
      </c>
      <c r="B251" s="213" t="s">
        <v>57</v>
      </c>
      <c r="C251" s="203" t="s">
        <v>24</v>
      </c>
      <c r="D251" s="201" t="s">
        <v>18</v>
      </c>
      <c r="E251" s="190" t="s">
        <v>274</v>
      </c>
      <c r="F251" s="190" t="s">
        <v>49</v>
      </c>
      <c r="G251" s="203" t="s">
        <v>54</v>
      </c>
      <c r="H251" s="234">
        <v>24684000</v>
      </c>
      <c r="I251" s="190" t="s">
        <v>413</v>
      </c>
      <c r="J251" s="190" t="s">
        <v>355</v>
      </c>
      <c r="K251" s="215" t="s">
        <v>239</v>
      </c>
      <c r="L251" s="202" t="s">
        <v>346</v>
      </c>
      <c r="M251" s="202" t="s">
        <v>53</v>
      </c>
      <c r="Z251" s="205"/>
      <c r="AA251" s="206"/>
      <c r="AB251" s="206"/>
      <c r="AC251" s="206"/>
      <c r="AD251" s="206"/>
      <c r="AE251" s="206"/>
    </row>
    <row r="252" spans="1:31" ht="16.350000000000001" hidden="1" customHeight="1" x14ac:dyDescent="0.25">
      <c r="A252" s="212" t="s">
        <v>444</v>
      </c>
      <c r="B252" s="213" t="s">
        <v>57</v>
      </c>
      <c r="C252" s="203" t="s">
        <v>24</v>
      </c>
      <c r="D252" s="201" t="s">
        <v>18</v>
      </c>
      <c r="E252" s="190" t="s">
        <v>274</v>
      </c>
      <c r="F252" s="190" t="s">
        <v>49</v>
      </c>
      <c r="G252" s="203" t="s">
        <v>54</v>
      </c>
      <c r="H252" s="234">
        <v>24684000</v>
      </c>
      <c r="I252" s="190" t="s">
        <v>413</v>
      </c>
      <c r="J252" s="190" t="s">
        <v>355</v>
      </c>
      <c r="K252" s="215" t="s">
        <v>239</v>
      </c>
      <c r="L252" s="202" t="s">
        <v>346</v>
      </c>
      <c r="M252" s="202" t="s">
        <v>53</v>
      </c>
      <c r="Z252" s="205"/>
      <c r="AA252" s="206"/>
      <c r="AB252" s="206"/>
      <c r="AC252" s="206"/>
      <c r="AD252" s="206"/>
      <c r="AE252" s="206"/>
    </row>
    <row r="253" spans="1:31" ht="16.350000000000001" hidden="1" customHeight="1" x14ac:dyDescent="0.25">
      <c r="A253" s="212" t="s">
        <v>445</v>
      </c>
      <c r="B253" s="200" t="s">
        <v>74</v>
      </c>
      <c r="C253" s="203" t="s">
        <v>24</v>
      </c>
      <c r="D253" s="209" t="s">
        <v>3</v>
      </c>
      <c r="E253" s="190" t="s">
        <v>274</v>
      </c>
      <c r="F253" s="190" t="s">
        <v>49</v>
      </c>
      <c r="G253" s="203" t="s">
        <v>54</v>
      </c>
      <c r="H253" s="234">
        <v>14400000</v>
      </c>
      <c r="I253" s="190" t="s">
        <v>428</v>
      </c>
      <c r="J253" s="190" t="s">
        <v>446</v>
      </c>
      <c r="K253" s="215" t="s">
        <v>239</v>
      </c>
      <c r="L253" s="202" t="s">
        <v>346</v>
      </c>
      <c r="M253" s="202" t="s">
        <v>53</v>
      </c>
      <c r="Z253" s="205"/>
      <c r="AA253" s="206"/>
      <c r="AB253" s="206"/>
      <c r="AC253" s="206"/>
      <c r="AD253" s="206"/>
      <c r="AE253" s="206"/>
    </row>
    <row r="254" spans="1:31" ht="16.350000000000001" hidden="1" customHeight="1" x14ac:dyDescent="0.25">
      <c r="A254" s="212" t="s">
        <v>447</v>
      </c>
      <c r="B254" s="200" t="s">
        <v>74</v>
      </c>
      <c r="C254" s="203" t="s">
        <v>24</v>
      </c>
      <c r="D254" s="201" t="s">
        <v>18</v>
      </c>
      <c r="E254" s="190" t="s">
        <v>274</v>
      </c>
      <c r="F254" s="190" t="s">
        <v>49</v>
      </c>
      <c r="G254" s="203" t="s">
        <v>54</v>
      </c>
      <c r="H254" s="234">
        <v>70000000</v>
      </c>
      <c r="I254" s="190" t="s">
        <v>428</v>
      </c>
      <c r="J254" s="190" t="s">
        <v>432</v>
      </c>
      <c r="K254" s="215" t="s">
        <v>239</v>
      </c>
      <c r="L254" s="202" t="s">
        <v>362</v>
      </c>
      <c r="M254" s="202" t="s">
        <v>53</v>
      </c>
      <c r="Z254" s="205"/>
      <c r="AA254" s="206"/>
      <c r="AB254" s="206"/>
      <c r="AC254" s="206"/>
      <c r="AD254" s="206"/>
      <c r="AE254" s="206"/>
    </row>
    <row r="255" spans="1:31" ht="16.350000000000001" hidden="1" customHeight="1" x14ac:dyDescent="0.25">
      <c r="A255" s="212" t="s">
        <v>448</v>
      </c>
      <c r="B255" s="200" t="s">
        <v>74</v>
      </c>
      <c r="C255" s="203" t="s">
        <v>24</v>
      </c>
      <c r="D255" s="201" t="s">
        <v>18</v>
      </c>
      <c r="E255" s="190" t="s">
        <v>274</v>
      </c>
      <c r="F255" s="190" t="s">
        <v>49</v>
      </c>
      <c r="G255" s="203" t="s">
        <v>54</v>
      </c>
      <c r="H255" s="234">
        <v>32784000</v>
      </c>
      <c r="I255" s="190" t="s">
        <v>428</v>
      </c>
      <c r="J255" s="190">
        <v>45656</v>
      </c>
      <c r="K255" s="215" t="s">
        <v>271</v>
      </c>
      <c r="L255" s="202" t="s">
        <v>449</v>
      </c>
      <c r="M255" s="202" t="s">
        <v>53</v>
      </c>
      <c r="Z255" s="205"/>
      <c r="AA255" s="206"/>
      <c r="AB255" s="206"/>
      <c r="AC255" s="206"/>
      <c r="AD255" s="206"/>
      <c r="AE255" s="206"/>
    </row>
    <row r="256" spans="1:31" ht="16.350000000000001" hidden="1" customHeight="1" x14ac:dyDescent="0.25">
      <c r="A256" s="212" t="s">
        <v>450</v>
      </c>
      <c r="B256" s="213" t="s">
        <v>397</v>
      </c>
      <c r="C256" s="203" t="s">
        <v>24</v>
      </c>
      <c r="D256" s="201" t="s">
        <v>18</v>
      </c>
      <c r="E256" s="190" t="s">
        <v>274</v>
      </c>
      <c r="F256" s="190" t="s">
        <v>192</v>
      </c>
      <c r="G256" s="203" t="s">
        <v>54</v>
      </c>
      <c r="H256" s="234">
        <v>36500000</v>
      </c>
      <c r="I256" s="190" t="s">
        <v>428</v>
      </c>
      <c r="J256" s="190" t="s">
        <v>405</v>
      </c>
      <c r="K256" s="215" t="s">
        <v>239</v>
      </c>
      <c r="L256" s="202" t="s">
        <v>399</v>
      </c>
      <c r="M256" s="202" t="s">
        <v>53</v>
      </c>
      <c r="Z256" s="205"/>
      <c r="AA256" s="206"/>
      <c r="AB256" s="206"/>
      <c r="AC256" s="206"/>
      <c r="AD256" s="206"/>
      <c r="AE256" s="206"/>
    </row>
    <row r="257" spans="1:31" ht="16.350000000000001" hidden="1" customHeight="1" x14ac:dyDescent="0.25">
      <c r="A257" s="212" t="s">
        <v>451</v>
      </c>
      <c r="B257" s="213" t="s">
        <v>397</v>
      </c>
      <c r="C257" s="203" t="s">
        <v>24</v>
      </c>
      <c r="D257" s="201" t="s">
        <v>18</v>
      </c>
      <c r="E257" s="190" t="s">
        <v>274</v>
      </c>
      <c r="F257" s="190" t="s">
        <v>49</v>
      </c>
      <c r="G257" s="203" t="s">
        <v>54</v>
      </c>
      <c r="H257" s="234">
        <v>36000000</v>
      </c>
      <c r="I257" s="190" t="s">
        <v>428</v>
      </c>
      <c r="J257" s="190" t="s">
        <v>452</v>
      </c>
      <c r="K257" s="215" t="s">
        <v>239</v>
      </c>
      <c r="L257" s="202" t="s">
        <v>399</v>
      </c>
      <c r="M257" s="202" t="s">
        <v>53</v>
      </c>
      <c r="Z257" s="205"/>
      <c r="AA257" s="206"/>
      <c r="AB257" s="206"/>
      <c r="AC257" s="206"/>
      <c r="AD257" s="206"/>
      <c r="AE257" s="206"/>
    </row>
    <row r="258" spans="1:31" ht="16.350000000000001" hidden="1" customHeight="1" x14ac:dyDescent="0.25">
      <c r="A258" s="212" t="s">
        <v>453</v>
      </c>
      <c r="B258" s="200" t="s">
        <v>74</v>
      </c>
      <c r="C258" s="203" t="s">
        <v>24</v>
      </c>
      <c r="D258" s="201" t="s">
        <v>18</v>
      </c>
      <c r="E258" s="190" t="s">
        <v>274</v>
      </c>
      <c r="F258" s="190" t="s">
        <v>49</v>
      </c>
      <c r="G258" s="203" t="s">
        <v>54</v>
      </c>
      <c r="H258" s="234">
        <v>21000000</v>
      </c>
      <c r="I258" s="190" t="s">
        <v>367</v>
      </c>
      <c r="J258" s="190" t="s">
        <v>351</v>
      </c>
      <c r="K258" s="215" t="s">
        <v>239</v>
      </c>
      <c r="L258" s="202" t="s">
        <v>362</v>
      </c>
      <c r="M258" s="202" t="s">
        <v>53</v>
      </c>
      <c r="Z258" s="205"/>
      <c r="AA258" s="206"/>
      <c r="AB258" s="206"/>
      <c r="AC258" s="206"/>
      <c r="AD258" s="206"/>
      <c r="AE258" s="206"/>
    </row>
    <row r="259" spans="1:31" ht="12.95" hidden="1" customHeight="1" x14ac:dyDescent="0.25">
      <c r="A259" s="212" t="s">
        <v>454</v>
      </c>
      <c r="B259" s="200" t="s">
        <v>74</v>
      </c>
      <c r="C259" s="203" t="s">
        <v>24</v>
      </c>
      <c r="D259" s="201" t="s">
        <v>18</v>
      </c>
      <c r="E259" s="190" t="s">
        <v>274</v>
      </c>
      <c r="F259" s="190" t="s">
        <v>49</v>
      </c>
      <c r="G259" s="203" t="s">
        <v>54</v>
      </c>
      <c r="H259" s="234">
        <v>18000000</v>
      </c>
      <c r="I259" s="190" t="s">
        <v>428</v>
      </c>
      <c r="J259" s="190" t="s">
        <v>455</v>
      </c>
      <c r="K259" s="215" t="s">
        <v>393</v>
      </c>
      <c r="L259" s="202" t="s">
        <v>184</v>
      </c>
      <c r="M259" s="202" t="s">
        <v>53</v>
      </c>
      <c r="Z259" s="205"/>
      <c r="AA259" s="206"/>
      <c r="AB259" s="206"/>
      <c r="AC259" s="206"/>
      <c r="AD259" s="206"/>
      <c r="AE259" s="206"/>
    </row>
    <row r="260" spans="1:31" ht="16.350000000000001" hidden="1" customHeight="1" x14ac:dyDescent="0.25">
      <c r="A260" s="212" t="s">
        <v>456</v>
      </c>
      <c r="B260" s="213" t="s">
        <v>129</v>
      </c>
      <c r="C260" s="203" t="s">
        <v>24</v>
      </c>
      <c r="D260" s="203" t="s">
        <v>7</v>
      </c>
      <c r="E260" s="190" t="s">
        <v>274</v>
      </c>
      <c r="F260" s="190" t="s">
        <v>49</v>
      </c>
      <c r="G260" s="203" t="s">
        <v>50</v>
      </c>
      <c r="H260" s="234">
        <v>92149816</v>
      </c>
      <c r="I260" s="190" t="s">
        <v>367</v>
      </c>
      <c r="J260" s="190" t="s">
        <v>351</v>
      </c>
      <c r="K260" s="215" t="s">
        <v>239</v>
      </c>
      <c r="L260" s="202" t="s">
        <v>216</v>
      </c>
      <c r="M260" s="202" t="s">
        <v>53</v>
      </c>
      <c r="Z260" s="205"/>
      <c r="AA260" s="206"/>
      <c r="AB260" s="206"/>
      <c r="AC260" s="206"/>
      <c r="AD260" s="206"/>
      <c r="AE260" s="206"/>
    </row>
    <row r="261" spans="1:31" ht="16.350000000000001" hidden="1" customHeight="1" x14ac:dyDescent="0.25">
      <c r="A261" s="212" t="s">
        <v>457</v>
      </c>
      <c r="B261" s="200" t="s">
        <v>74</v>
      </c>
      <c r="C261" s="203" t="s">
        <v>24</v>
      </c>
      <c r="D261" s="201" t="s">
        <v>18</v>
      </c>
      <c r="E261" s="190" t="s">
        <v>274</v>
      </c>
      <c r="F261" s="190" t="s">
        <v>49</v>
      </c>
      <c r="G261" s="203" t="s">
        <v>54</v>
      </c>
      <c r="H261" s="234">
        <v>12000000</v>
      </c>
      <c r="I261" s="190" t="s">
        <v>367</v>
      </c>
      <c r="J261" s="190" t="s">
        <v>458</v>
      </c>
      <c r="K261" s="215" t="s">
        <v>271</v>
      </c>
      <c r="L261" s="202" t="s">
        <v>358</v>
      </c>
      <c r="M261" s="202" t="s">
        <v>53</v>
      </c>
      <c r="Z261" s="205"/>
      <c r="AA261" s="206"/>
      <c r="AB261" s="206"/>
      <c r="AC261" s="206"/>
      <c r="AD261" s="206"/>
      <c r="AE261" s="206"/>
    </row>
    <row r="262" spans="1:31" ht="16.350000000000001" hidden="1" customHeight="1" x14ac:dyDescent="0.25">
      <c r="A262" s="212" t="s">
        <v>459</v>
      </c>
      <c r="B262" s="200" t="s">
        <v>74</v>
      </c>
      <c r="C262" s="203" t="s">
        <v>24</v>
      </c>
      <c r="D262" s="201" t="s">
        <v>18</v>
      </c>
      <c r="E262" s="190" t="s">
        <v>274</v>
      </c>
      <c r="F262" s="190" t="s">
        <v>49</v>
      </c>
      <c r="G262" s="203" t="s">
        <v>54</v>
      </c>
      <c r="H262" s="234">
        <v>6500000</v>
      </c>
      <c r="I262" s="190" t="s">
        <v>460</v>
      </c>
      <c r="J262" s="190" t="s">
        <v>461</v>
      </c>
      <c r="K262" s="215" t="s">
        <v>239</v>
      </c>
      <c r="L262" s="202" t="s">
        <v>362</v>
      </c>
      <c r="M262" s="202" t="s">
        <v>53</v>
      </c>
      <c r="Z262" s="205"/>
      <c r="AA262" s="206"/>
      <c r="AB262" s="206"/>
      <c r="AC262" s="206"/>
      <c r="AD262" s="206"/>
      <c r="AE262" s="206"/>
    </row>
    <row r="263" spans="1:31" ht="16.350000000000001" hidden="1" customHeight="1" x14ac:dyDescent="0.25">
      <c r="A263" s="212" t="s">
        <v>462</v>
      </c>
      <c r="B263" s="200" t="s">
        <v>74</v>
      </c>
      <c r="C263" s="203" t="s">
        <v>24</v>
      </c>
      <c r="D263" s="201" t="s">
        <v>18</v>
      </c>
      <c r="E263" s="190" t="s">
        <v>274</v>
      </c>
      <c r="F263" s="190" t="s">
        <v>49</v>
      </c>
      <c r="G263" s="203" t="s">
        <v>54</v>
      </c>
      <c r="H263" s="234">
        <v>7700000</v>
      </c>
      <c r="I263" s="190" t="s">
        <v>460</v>
      </c>
      <c r="J263" s="190" t="s">
        <v>463</v>
      </c>
      <c r="K263" s="215" t="s">
        <v>393</v>
      </c>
      <c r="L263" s="202" t="s">
        <v>184</v>
      </c>
      <c r="M263" s="202" t="s">
        <v>53</v>
      </c>
      <c r="Z263" s="205"/>
      <c r="AA263" s="206"/>
      <c r="AB263" s="206"/>
      <c r="AC263" s="206"/>
      <c r="AD263" s="206"/>
      <c r="AE263" s="206"/>
    </row>
    <row r="264" spans="1:31" ht="16.350000000000001" hidden="1" customHeight="1" x14ac:dyDescent="0.25">
      <c r="A264" s="212" t="s">
        <v>464</v>
      </c>
      <c r="B264" s="200" t="s">
        <v>74</v>
      </c>
      <c r="C264" s="203" t="s">
        <v>24</v>
      </c>
      <c r="D264" s="201" t="s">
        <v>18</v>
      </c>
      <c r="E264" s="190" t="s">
        <v>274</v>
      </c>
      <c r="F264" s="190" t="s">
        <v>49</v>
      </c>
      <c r="G264" s="203" t="s">
        <v>54</v>
      </c>
      <c r="H264" s="234">
        <v>16500000</v>
      </c>
      <c r="I264" s="190" t="s">
        <v>367</v>
      </c>
      <c r="J264" s="190" t="s">
        <v>429</v>
      </c>
      <c r="K264" s="215" t="s">
        <v>393</v>
      </c>
      <c r="L264" s="202" t="s">
        <v>184</v>
      </c>
      <c r="M264" s="202" t="s">
        <v>53</v>
      </c>
      <c r="Z264" s="205"/>
      <c r="AA264" s="206"/>
      <c r="AB264" s="206"/>
      <c r="AC264" s="206"/>
      <c r="AD264" s="206"/>
      <c r="AE264" s="206"/>
    </row>
    <row r="265" spans="1:31" ht="16.350000000000001" hidden="1" customHeight="1" x14ac:dyDescent="0.25">
      <c r="A265" s="212" t="s">
        <v>465</v>
      </c>
      <c r="B265" s="213" t="s">
        <v>397</v>
      </c>
      <c r="C265" s="203" t="s">
        <v>24</v>
      </c>
      <c r="D265" s="201" t="s">
        <v>18</v>
      </c>
      <c r="E265" s="190" t="s">
        <v>274</v>
      </c>
      <c r="F265" s="190" t="s">
        <v>49</v>
      </c>
      <c r="G265" s="203" t="s">
        <v>54</v>
      </c>
      <c r="H265" s="234">
        <v>30000000</v>
      </c>
      <c r="I265" s="190" t="s">
        <v>367</v>
      </c>
      <c r="J265" s="190" t="s">
        <v>466</v>
      </c>
      <c r="K265" s="215" t="s">
        <v>239</v>
      </c>
      <c r="L265" s="202" t="s">
        <v>399</v>
      </c>
      <c r="M265" s="202" t="s">
        <v>53</v>
      </c>
      <c r="Z265" s="205"/>
      <c r="AA265" s="206"/>
      <c r="AB265" s="206"/>
      <c r="AC265" s="206"/>
      <c r="AD265" s="206"/>
      <c r="AE265" s="206"/>
    </row>
    <row r="266" spans="1:31" ht="16.350000000000001" hidden="1" customHeight="1" x14ac:dyDescent="0.25">
      <c r="A266" s="212" t="s">
        <v>467</v>
      </c>
      <c r="B266" s="200" t="s">
        <v>74</v>
      </c>
      <c r="C266" s="203" t="s">
        <v>24</v>
      </c>
      <c r="D266" s="201" t="s">
        <v>18</v>
      </c>
      <c r="E266" s="190" t="s">
        <v>274</v>
      </c>
      <c r="F266" s="190" t="s">
        <v>49</v>
      </c>
      <c r="G266" s="203" t="s">
        <v>54</v>
      </c>
      <c r="H266" s="234">
        <v>45000000</v>
      </c>
      <c r="I266" s="190" t="s">
        <v>374</v>
      </c>
      <c r="J266" s="190" t="s">
        <v>468</v>
      </c>
      <c r="K266" s="215" t="s">
        <v>239</v>
      </c>
      <c r="L266" s="202" t="s">
        <v>362</v>
      </c>
      <c r="M266" s="202" t="s">
        <v>53</v>
      </c>
      <c r="Z266" s="205"/>
      <c r="AA266" s="206"/>
      <c r="AB266" s="206"/>
      <c r="AC266" s="206"/>
      <c r="AD266" s="206"/>
      <c r="AE266" s="206"/>
    </row>
    <row r="267" spans="1:31" ht="16.350000000000001" hidden="1" customHeight="1" x14ac:dyDescent="0.25">
      <c r="A267" s="212" t="s">
        <v>469</v>
      </c>
      <c r="B267" s="213" t="s">
        <v>129</v>
      </c>
      <c r="C267" s="203" t="s">
        <v>24</v>
      </c>
      <c r="D267" s="203" t="s">
        <v>7</v>
      </c>
      <c r="E267" s="190" t="s">
        <v>274</v>
      </c>
      <c r="F267" s="190" t="s">
        <v>192</v>
      </c>
      <c r="G267" s="203" t="s">
        <v>50</v>
      </c>
      <c r="H267" s="234">
        <v>39223822.049999997</v>
      </c>
      <c r="I267" s="190">
        <v>45464</v>
      </c>
      <c r="J267" s="190">
        <v>45539</v>
      </c>
      <c r="K267" s="215" t="s">
        <v>239</v>
      </c>
      <c r="L267" s="202" t="s">
        <v>216</v>
      </c>
      <c r="M267" s="202" t="s">
        <v>53</v>
      </c>
      <c r="Z267" s="205"/>
      <c r="AA267" s="206"/>
      <c r="AB267" s="206"/>
      <c r="AC267" s="206"/>
      <c r="AD267" s="206"/>
      <c r="AE267" s="206"/>
    </row>
    <row r="268" spans="1:31" ht="16.350000000000001" hidden="1" customHeight="1" x14ac:dyDescent="0.25">
      <c r="A268" s="212" t="s">
        <v>470</v>
      </c>
      <c r="B268" s="213" t="s">
        <v>129</v>
      </c>
      <c r="C268" s="203" t="s">
        <v>24</v>
      </c>
      <c r="D268" s="203" t="s">
        <v>7</v>
      </c>
      <c r="E268" s="190" t="s">
        <v>274</v>
      </c>
      <c r="F268" s="190" t="s">
        <v>49</v>
      </c>
      <c r="G268" s="203" t="s">
        <v>50</v>
      </c>
      <c r="H268" s="234">
        <v>57911259</v>
      </c>
      <c r="I268" s="190" t="s">
        <v>374</v>
      </c>
      <c r="J268" s="190" t="s">
        <v>351</v>
      </c>
      <c r="K268" s="215" t="s">
        <v>239</v>
      </c>
      <c r="L268" s="202" t="s">
        <v>216</v>
      </c>
      <c r="M268" s="202" t="s">
        <v>53</v>
      </c>
      <c r="Z268" s="205"/>
      <c r="AA268" s="206"/>
      <c r="AB268" s="206"/>
      <c r="AC268" s="206"/>
      <c r="AD268" s="206"/>
      <c r="AE268" s="206"/>
    </row>
    <row r="269" spans="1:31" ht="16.350000000000001" hidden="1" customHeight="1" x14ac:dyDescent="0.25">
      <c r="A269" s="212" t="s">
        <v>471</v>
      </c>
      <c r="B269" s="200" t="s">
        <v>74</v>
      </c>
      <c r="C269" s="203" t="s">
        <v>24</v>
      </c>
      <c r="D269" s="201" t="s">
        <v>18</v>
      </c>
      <c r="E269" s="190" t="s">
        <v>274</v>
      </c>
      <c r="F269" s="190" t="s">
        <v>49</v>
      </c>
      <c r="G269" s="203" t="s">
        <v>54</v>
      </c>
      <c r="H269" s="234">
        <v>16000000</v>
      </c>
      <c r="I269" s="190" t="s">
        <v>460</v>
      </c>
      <c r="J269" s="190" t="s">
        <v>463</v>
      </c>
      <c r="K269" s="215" t="s">
        <v>239</v>
      </c>
      <c r="L269" s="202" t="s">
        <v>362</v>
      </c>
      <c r="M269" s="202" t="s">
        <v>53</v>
      </c>
      <c r="Z269" s="205"/>
      <c r="AA269" s="206"/>
      <c r="AB269" s="206"/>
      <c r="AC269" s="206"/>
      <c r="AD269" s="206"/>
      <c r="AE269" s="206"/>
    </row>
    <row r="270" spans="1:31" ht="16.350000000000001" hidden="1" customHeight="1" x14ac:dyDescent="0.25">
      <c r="A270" s="212" t="s">
        <v>472</v>
      </c>
      <c r="B270" s="200" t="s">
        <v>74</v>
      </c>
      <c r="C270" s="203" t="s">
        <v>24</v>
      </c>
      <c r="D270" s="201" t="s">
        <v>18</v>
      </c>
      <c r="E270" s="190" t="s">
        <v>473</v>
      </c>
      <c r="F270" s="190" t="s">
        <v>49</v>
      </c>
      <c r="G270" s="203" t="s">
        <v>54</v>
      </c>
      <c r="H270" s="234">
        <v>26200000</v>
      </c>
      <c r="I270" s="190" t="s">
        <v>474</v>
      </c>
      <c r="J270" s="190" t="s">
        <v>475</v>
      </c>
      <c r="K270" s="215" t="s">
        <v>239</v>
      </c>
      <c r="L270" s="202" t="s">
        <v>362</v>
      </c>
      <c r="M270" s="202" t="s">
        <v>53</v>
      </c>
      <c r="Z270" s="205"/>
      <c r="AA270" s="206"/>
      <c r="AB270" s="206"/>
      <c r="AC270" s="206"/>
      <c r="AD270" s="206"/>
      <c r="AE270" s="206"/>
    </row>
    <row r="271" spans="1:31" ht="16.350000000000001" hidden="1" customHeight="1" x14ac:dyDescent="0.25">
      <c r="A271" s="212" t="s">
        <v>476</v>
      </c>
      <c r="B271" s="200" t="s">
        <v>74</v>
      </c>
      <c r="C271" s="203" t="s">
        <v>24</v>
      </c>
      <c r="D271" s="209" t="s">
        <v>3</v>
      </c>
      <c r="E271" s="190" t="s">
        <v>473</v>
      </c>
      <c r="F271" s="190" t="s">
        <v>49</v>
      </c>
      <c r="G271" s="203" t="s">
        <v>54</v>
      </c>
      <c r="H271" s="234">
        <v>10000000</v>
      </c>
      <c r="I271" s="190" t="s">
        <v>474</v>
      </c>
      <c r="J271" s="190" t="s">
        <v>477</v>
      </c>
      <c r="K271" s="215" t="s">
        <v>239</v>
      </c>
      <c r="L271" s="202" t="s">
        <v>362</v>
      </c>
      <c r="M271" s="202" t="s">
        <v>53</v>
      </c>
      <c r="Z271" s="205"/>
      <c r="AA271" s="206"/>
      <c r="AB271" s="206"/>
      <c r="AC271" s="206"/>
      <c r="AD271" s="206"/>
      <c r="AE271" s="206"/>
    </row>
    <row r="272" spans="1:31" ht="16.350000000000001" hidden="1" customHeight="1" x14ac:dyDescent="0.25">
      <c r="A272" s="212" t="s">
        <v>478</v>
      </c>
      <c r="B272" s="200" t="s">
        <v>74</v>
      </c>
      <c r="C272" s="203" t="s">
        <v>24</v>
      </c>
      <c r="D272" s="203" t="s">
        <v>13</v>
      </c>
      <c r="E272" s="190" t="s">
        <v>473</v>
      </c>
      <c r="F272" s="190" t="s">
        <v>192</v>
      </c>
      <c r="G272" s="203" t="s">
        <v>50</v>
      </c>
      <c r="H272" s="234">
        <v>69760000</v>
      </c>
      <c r="I272" s="190" t="s">
        <v>474</v>
      </c>
      <c r="J272" s="190" t="s">
        <v>365</v>
      </c>
      <c r="K272" s="215" t="s">
        <v>271</v>
      </c>
      <c r="L272" s="202" t="s">
        <v>479</v>
      </c>
      <c r="M272" s="202" t="s">
        <v>53</v>
      </c>
      <c r="Z272" s="205"/>
      <c r="AA272" s="206"/>
      <c r="AB272" s="206"/>
      <c r="AC272" s="206"/>
      <c r="AD272" s="206"/>
      <c r="AE272" s="206"/>
    </row>
    <row r="273" spans="1:31" ht="16.350000000000001" hidden="1" customHeight="1" x14ac:dyDescent="0.25">
      <c r="A273" s="212" t="s">
        <v>480</v>
      </c>
      <c r="B273" s="200" t="s">
        <v>74</v>
      </c>
      <c r="C273" s="203" t="s">
        <v>24</v>
      </c>
      <c r="D273" s="201" t="s">
        <v>18</v>
      </c>
      <c r="E273" s="190" t="s">
        <v>473</v>
      </c>
      <c r="F273" s="190" t="s">
        <v>49</v>
      </c>
      <c r="G273" s="203" t="s">
        <v>54</v>
      </c>
      <c r="H273" s="214">
        <v>10500000</v>
      </c>
      <c r="I273" s="190">
        <v>45420</v>
      </c>
      <c r="J273" s="190">
        <v>45511</v>
      </c>
      <c r="K273" s="215" t="s">
        <v>51</v>
      </c>
      <c r="L273" s="202" t="s">
        <v>94</v>
      </c>
      <c r="M273" s="202" t="s">
        <v>53</v>
      </c>
      <c r="Z273" s="205"/>
      <c r="AA273" s="206"/>
      <c r="AB273" s="206"/>
      <c r="AC273" s="206"/>
      <c r="AD273" s="206"/>
      <c r="AE273" s="206"/>
    </row>
    <row r="274" spans="1:31" ht="16.350000000000001" hidden="1" customHeight="1" x14ac:dyDescent="0.25">
      <c r="A274" s="212" t="s">
        <v>481</v>
      </c>
      <c r="B274" s="213" t="s">
        <v>57</v>
      </c>
      <c r="C274" s="203" t="s">
        <v>24</v>
      </c>
      <c r="D274" s="209" t="s">
        <v>3</v>
      </c>
      <c r="E274" s="190" t="s">
        <v>473</v>
      </c>
      <c r="F274" s="190" t="s">
        <v>49</v>
      </c>
      <c r="G274" s="203" t="s">
        <v>54</v>
      </c>
      <c r="H274" s="214">
        <v>11328800</v>
      </c>
      <c r="I274" s="190">
        <v>45418</v>
      </c>
      <c r="J274" s="190">
        <v>45535</v>
      </c>
      <c r="K274" s="215" t="s">
        <v>51</v>
      </c>
      <c r="L274" s="202" t="s">
        <v>130</v>
      </c>
      <c r="M274" s="202" t="s">
        <v>53</v>
      </c>
      <c r="Z274" s="205"/>
      <c r="AA274" s="206"/>
      <c r="AB274" s="206"/>
      <c r="AC274" s="206"/>
      <c r="AD274" s="206"/>
      <c r="AE274" s="206"/>
    </row>
    <row r="275" spans="1:31" s="223" customFormat="1" ht="16.350000000000001" hidden="1" customHeight="1" x14ac:dyDescent="0.25">
      <c r="A275" s="212" t="s">
        <v>482</v>
      </c>
      <c r="B275" s="213" t="s">
        <v>129</v>
      </c>
      <c r="C275" s="203" t="s">
        <v>24</v>
      </c>
      <c r="D275" s="203" t="s">
        <v>7</v>
      </c>
      <c r="E275" s="190" t="s">
        <v>473</v>
      </c>
      <c r="F275" s="190" t="s">
        <v>49</v>
      </c>
      <c r="G275" s="203" t="s">
        <v>483</v>
      </c>
      <c r="H275" s="214">
        <v>40630265</v>
      </c>
      <c r="I275" s="190">
        <v>45419</v>
      </c>
      <c r="J275" s="190">
        <v>45466</v>
      </c>
      <c r="K275" s="215" t="s">
        <v>51</v>
      </c>
      <c r="L275" s="202" t="s">
        <v>130</v>
      </c>
      <c r="M275" s="202" t="s">
        <v>53</v>
      </c>
      <c r="N275" s="192"/>
      <c r="O275" s="192"/>
      <c r="P275" s="192"/>
      <c r="Q275" s="192"/>
      <c r="R275" s="192"/>
      <c r="Z275" s="224"/>
    </row>
    <row r="276" spans="1:31" ht="16.350000000000001" hidden="1" customHeight="1" x14ac:dyDescent="0.25">
      <c r="A276" s="212" t="s">
        <v>484</v>
      </c>
      <c r="B276" s="200" t="s">
        <v>74</v>
      </c>
      <c r="C276" s="203" t="s">
        <v>24</v>
      </c>
      <c r="D276" s="209" t="s">
        <v>3</v>
      </c>
      <c r="E276" s="190" t="s">
        <v>473</v>
      </c>
      <c r="F276" s="190" t="s">
        <v>192</v>
      </c>
      <c r="G276" s="203" t="s">
        <v>54</v>
      </c>
      <c r="H276" s="214">
        <v>24076666</v>
      </c>
      <c r="I276" s="190">
        <v>45419</v>
      </c>
      <c r="J276" s="190">
        <v>45657</v>
      </c>
      <c r="K276" s="215" t="s">
        <v>106</v>
      </c>
      <c r="L276" s="202" t="s">
        <v>485</v>
      </c>
      <c r="M276" s="202" t="s">
        <v>53</v>
      </c>
      <c r="Z276" s="205"/>
      <c r="AA276" s="206"/>
      <c r="AB276" s="206"/>
      <c r="AC276" s="206"/>
      <c r="AD276" s="206"/>
      <c r="AE276" s="206"/>
    </row>
    <row r="277" spans="1:31" s="223" customFormat="1" ht="16.350000000000001" hidden="1" customHeight="1" x14ac:dyDescent="0.25">
      <c r="A277" s="212" t="s">
        <v>486</v>
      </c>
      <c r="B277" s="213" t="s">
        <v>129</v>
      </c>
      <c r="C277" s="203" t="s">
        <v>24</v>
      </c>
      <c r="D277" s="203" t="s">
        <v>7</v>
      </c>
      <c r="E277" s="190" t="s">
        <v>473</v>
      </c>
      <c r="F277" s="190" t="s">
        <v>49</v>
      </c>
      <c r="G277" s="203" t="s">
        <v>483</v>
      </c>
      <c r="H277" s="214">
        <v>35967867</v>
      </c>
      <c r="I277" s="190">
        <v>45420</v>
      </c>
      <c r="J277" s="190">
        <v>45466</v>
      </c>
      <c r="K277" s="215" t="s">
        <v>51</v>
      </c>
      <c r="L277" s="202" t="s">
        <v>130</v>
      </c>
      <c r="M277" s="202" t="s">
        <v>53</v>
      </c>
      <c r="N277" s="192"/>
      <c r="O277" s="192"/>
      <c r="P277" s="192"/>
      <c r="Q277" s="192"/>
      <c r="R277" s="192"/>
      <c r="Z277" s="224"/>
    </row>
    <row r="278" spans="1:31" ht="16.350000000000001" hidden="1" customHeight="1" x14ac:dyDescent="0.25">
      <c r="A278" s="212" t="s">
        <v>487</v>
      </c>
      <c r="B278" s="213" t="s">
        <v>57</v>
      </c>
      <c r="C278" s="203" t="s">
        <v>24</v>
      </c>
      <c r="D278" s="203" t="s">
        <v>13</v>
      </c>
      <c r="E278" s="190" t="s">
        <v>473</v>
      </c>
      <c r="F278" s="190" t="s">
        <v>49</v>
      </c>
      <c r="G278" s="203" t="s">
        <v>50</v>
      </c>
      <c r="H278" s="214">
        <v>990000</v>
      </c>
      <c r="I278" s="190">
        <v>45420</v>
      </c>
      <c r="J278" s="190">
        <v>45512</v>
      </c>
      <c r="K278" s="215" t="s">
        <v>51</v>
      </c>
      <c r="L278" s="202" t="s">
        <v>130</v>
      </c>
      <c r="M278" s="202" t="s">
        <v>59</v>
      </c>
      <c r="Z278" s="205"/>
      <c r="AA278" s="206"/>
      <c r="AB278" s="206"/>
      <c r="AC278" s="206"/>
      <c r="AD278" s="206"/>
      <c r="AE278" s="206"/>
    </row>
    <row r="279" spans="1:31" ht="16.350000000000001" hidden="1" customHeight="1" x14ac:dyDescent="0.25">
      <c r="A279" s="212" t="s">
        <v>488</v>
      </c>
      <c r="B279" s="200" t="s">
        <v>74</v>
      </c>
      <c r="C279" s="203" t="s">
        <v>24</v>
      </c>
      <c r="D279" s="201" t="s">
        <v>18</v>
      </c>
      <c r="E279" s="190" t="s">
        <v>473</v>
      </c>
      <c r="F279" s="190" t="s">
        <v>49</v>
      </c>
      <c r="G279" s="203" t="s">
        <v>54</v>
      </c>
      <c r="H279" s="214">
        <v>13500000</v>
      </c>
      <c r="I279" s="190">
        <v>45421</v>
      </c>
      <c r="J279" s="190">
        <v>45512</v>
      </c>
      <c r="K279" s="215" t="s">
        <v>75</v>
      </c>
      <c r="L279" s="202" t="s">
        <v>265</v>
      </c>
      <c r="M279" s="202" t="s">
        <v>53</v>
      </c>
      <c r="Z279" s="205"/>
      <c r="AA279" s="206"/>
      <c r="AB279" s="206"/>
      <c r="AC279" s="206"/>
      <c r="AD279" s="206"/>
      <c r="AE279" s="206"/>
    </row>
    <row r="280" spans="1:31" ht="16.350000000000001" hidden="1" customHeight="1" x14ac:dyDescent="0.25">
      <c r="A280" s="212" t="s">
        <v>489</v>
      </c>
      <c r="B280" s="200" t="s">
        <v>74</v>
      </c>
      <c r="C280" s="203" t="s">
        <v>24</v>
      </c>
      <c r="D280" s="201" t="s">
        <v>18</v>
      </c>
      <c r="E280" s="190" t="s">
        <v>473</v>
      </c>
      <c r="F280" s="190" t="s">
        <v>49</v>
      </c>
      <c r="G280" s="203" t="s">
        <v>54</v>
      </c>
      <c r="H280" s="214">
        <v>15000000</v>
      </c>
      <c r="I280" s="190">
        <v>45421</v>
      </c>
      <c r="J280" s="190">
        <v>45573</v>
      </c>
      <c r="K280" s="215" t="s">
        <v>75</v>
      </c>
      <c r="L280" s="202" t="s">
        <v>265</v>
      </c>
      <c r="M280" s="202" t="s">
        <v>53</v>
      </c>
      <c r="Z280" s="205"/>
      <c r="AA280" s="206"/>
      <c r="AB280" s="206"/>
      <c r="AC280" s="206"/>
      <c r="AD280" s="206"/>
      <c r="AE280" s="206"/>
    </row>
    <row r="281" spans="1:31" ht="16.350000000000001" hidden="1" customHeight="1" x14ac:dyDescent="0.25">
      <c r="A281" s="212" t="s">
        <v>490</v>
      </c>
      <c r="B281" s="213" t="s">
        <v>269</v>
      </c>
      <c r="C281" s="203" t="s">
        <v>24</v>
      </c>
      <c r="D281" s="201" t="s">
        <v>18</v>
      </c>
      <c r="E281" s="190" t="s">
        <v>473</v>
      </c>
      <c r="F281" s="190" t="s">
        <v>49</v>
      </c>
      <c r="G281" s="203" t="s">
        <v>54</v>
      </c>
      <c r="H281" s="214">
        <v>40216666</v>
      </c>
      <c r="I281" s="190">
        <v>45422</v>
      </c>
      <c r="J281" s="190">
        <v>45550</v>
      </c>
      <c r="K281" s="215" t="s">
        <v>51</v>
      </c>
      <c r="L281" s="202" t="s">
        <v>130</v>
      </c>
      <c r="M281" s="202" t="s">
        <v>53</v>
      </c>
      <c r="Z281" s="205"/>
      <c r="AA281" s="206"/>
      <c r="AB281" s="206"/>
      <c r="AC281" s="206"/>
      <c r="AD281" s="206"/>
      <c r="AE281" s="206"/>
    </row>
    <row r="282" spans="1:31" ht="16.350000000000001" hidden="1" customHeight="1" x14ac:dyDescent="0.25">
      <c r="A282" s="212" t="s">
        <v>491</v>
      </c>
      <c r="B282" s="213" t="s">
        <v>269</v>
      </c>
      <c r="C282" s="203" t="s">
        <v>24</v>
      </c>
      <c r="D282" s="201" t="s">
        <v>18</v>
      </c>
      <c r="E282" s="190" t="s">
        <v>473</v>
      </c>
      <c r="F282" s="190" t="s">
        <v>49</v>
      </c>
      <c r="G282" s="203" t="s">
        <v>54</v>
      </c>
      <c r="H282" s="214">
        <v>40216666</v>
      </c>
      <c r="I282" s="190">
        <v>45422</v>
      </c>
      <c r="J282" s="190">
        <v>45550</v>
      </c>
      <c r="K282" s="215" t="s">
        <v>51</v>
      </c>
      <c r="L282" s="202" t="s">
        <v>130</v>
      </c>
      <c r="M282" s="202" t="s">
        <v>53</v>
      </c>
      <c r="Z282" s="205"/>
      <c r="AA282" s="206"/>
      <c r="AB282" s="206"/>
      <c r="AC282" s="206"/>
      <c r="AD282" s="206"/>
      <c r="AE282" s="206"/>
    </row>
    <row r="283" spans="1:31" ht="16.350000000000001" hidden="1" customHeight="1" x14ac:dyDescent="0.25">
      <c r="A283" s="212" t="s">
        <v>492</v>
      </c>
      <c r="B283" s="213" t="s">
        <v>269</v>
      </c>
      <c r="C283" s="203" t="s">
        <v>24</v>
      </c>
      <c r="D283" s="201" t="s">
        <v>18</v>
      </c>
      <c r="E283" s="190" t="s">
        <v>473</v>
      </c>
      <c r="F283" s="190" t="s">
        <v>49</v>
      </c>
      <c r="G283" s="203" t="s">
        <v>54</v>
      </c>
      <c r="H283" s="214">
        <v>40216666</v>
      </c>
      <c r="I283" s="190">
        <v>45422</v>
      </c>
      <c r="J283" s="190">
        <v>45550</v>
      </c>
      <c r="K283" s="215" t="s">
        <v>51</v>
      </c>
      <c r="L283" s="202" t="s">
        <v>130</v>
      </c>
      <c r="M283" s="202" t="s">
        <v>53</v>
      </c>
      <c r="Z283" s="205"/>
      <c r="AA283" s="206"/>
      <c r="AB283" s="206"/>
      <c r="AC283" s="206"/>
      <c r="AD283" s="206"/>
      <c r="AE283" s="206"/>
    </row>
    <row r="284" spans="1:31" ht="16.350000000000001" hidden="1" customHeight="1" x14ac:dyDescent="0.25">
      <c r="A284" s="212" t="s">
        <v>493</v>
      </c>
      <c r="B284" s="213" t="s">
        <v>269</v>
      </c>
      <c r="C284" s="203" t="s">
        <v>24</v>
      </c>
      <c r="D284" s="201" t="s">
        <v>18</v>
      </c>
      <c r="E284" s="190" t="s">
        <v>473</v>
      </c>
      <c r="F284" s="190" t="s">
        <v>49</v>
      </c>
      <c r="G284" s="203" t="s">
        <v>54</v>
      </c>
      <c r="H284" s="214">
        <v>40216666</v>
      </c>
      <c r="I284" s="190">
        <v>45422</v>
      </c>
      <c r="J284" s="190">
        <v>45550</v>
      </c>
      <c r="K284" s="215" t="s">
        <v>51</v>
      </c>
      <c r="L284" s="202" t="s">
        <v>130</v>
      </c>
      <c r="M284" s="202" t="s">
        <v>53</v>
      </c>
      <c r="Z284" s="205"/>
      <c r="AA284" s="206"/>
      <c r="AB284" s="206"/>
      <c r="AC284" s="206"/>
      <c r="AD284" s="206"/>
      <c r="AE284" s="206"/>
    </row>
    <row r="285" spans="1:31" ht="16.350000000000001" hidden="1" customHeight="1" x14ac:dyDescent="0.25">
      <c r="A285" s="212" t="s">
        <v>494</v>
      </c>
      <c r="B285" s="213" t="s">
        <v>495</v>
      </c>
      <c r="C285" s="203" t="s">
        <v>24</v>
      </c>
      <c r="D285" s="209" t="s">
        <v>3</v>
      </c>
      <c r="E285" s="190" t="s">
        <v>473</v>
      </c>
      <c r="F285" s="190" t="s">
        <v>49</v>
      </c>
      <c r="G285" s="203" t="s">
        <v>54</v>
      </c>
      <c r="H285" s="214">
        <v>11424000</v>
      </c>
      <c r="I285" s="190">
        <v>45422</v>
      </c>
      <c r="J285" s="190">
        <v>45535</v>
      </c>
      <c r="K285" s="215" t="s">
        <v>51</v>
      </c>
      <c r="L285" s="202" t="s">
        <v>130</v>
      </c>
      <c r="M285" s="202" t="s">
        <v>53</v>
      </c>
      <c r="Z285" s="205"/>
      <c r="AA285" s="206"/>
      <c r="AB285" s="206"/>
      <c r="AC285" s="206"/>
      <c r="AD285" s="206"/>
      <c r="AE285" s="206"/>
    </row>
    <row r="286" spans="1:31" s="206" customFormat="1" ht="16.350000000000001" hidden="1" customHeight="1" x14ac:dyDescent="0.25">
      <c r="A286" s="212" t="s">
        <v>496</v>
      </c>
      <c r="B286" s="213" t="s">
        <v>497</v>
      </c>
      <c r="C286" s="203" t="s">
        <v>26</v>
      </c>
      <c r="D286" s="203" t="s">
        <v>13</v>
      </c>
      <c r="E286" s="190" t="s">
        <v>473</v>
      </c>
      <c r="F286" s="190" t="s">
        <v>49</v>
      </c>
      <c r="G286" s="228" t="s">
        <v>50</v>
      </c>
      <c r="H286" s="214">
        <v>58493283</v>
      </c>
      <c r="I286" s="190">
        <v>45422</v>
      </c>
      <c r="J286" s="190">
        <v>45523</v>
      </c>
      <c r="K286" s="215" t="s">
        <v>498</v>
      </c>
      <c r="L286" s="202" t="s">
        <v>499</v>
      </c>
      <c r="M286" s="202" t="s">
        <v>59</v>
      </c>
      <c r="Z286" s="205"/>
    </row>
    <row r="287" spans="1:31" s="223" customFormat="1" ht="16.350000000000001" hidden="1" customHeight="1" x14ac:dyDescent="0.25">
      <c r="A287" s="212" t="s">
        <v>500</v>
      </c>
      <c r="B287" s="213" t="s">
        <v>129</v>
      </c>
      <c r="C287" s="203" t="s">
        <v>24</v>
      </c>
      <c r="D287" s="201" t="s">
        <v>18</v>
      </c>
      <c r="E287" s="190" t="s">
        <v>473</v>
      </c>
      <c r="F287" s="190" t="s">
        <v>49</v>
      </c>
      <c r="G287" s="203" t="s">
        <v>501</v>
      </c>
      <c r="H287" s="214">
        <v>5250000</v>
      </c>
      <c r="I287" s="190">
        <v>45422</v>
      </c>
      <c r="J287" s="190">
        <v>45466</v>
      </c>
      <c r="K287" s="215" t="s">
        <v>51</v>
      </c>
      <c r="L287" s="202" t="s">
        <v>130</v>
      </c>
      <c r="M287" s="202" t="s">
        <v>53</v>
      </c>
      <c r="N287" s="192"/>
      <c r="O287" s="192"/>
      <c r="P287" s="192"/>
      <c r="Q287" s="192"/>
      <c r="R287" s="192"/>
      <c r="Z287" s="224"/>
    </row>
    <row r="288" spans="1:31" ht="16.350000000000001" hidden="1" customHeight="1" x14ac:dyDescent="0.25">
      <c r="A288" s="212" t="s">
        <v>502</v>
      </c>
      <c r="B288" s="200" t="s">
        <v>74</v>
      </c>
      <c r="C288" s="203" t="s">
        <v>24</v>
      </c>
      <c r="D288" s="201" t="s">
        <v>18</v>
      </c>
      <c r="E288" s="190" t="s">
        <v>473</v>
      </c>
      <c r="F288" s="190" t="s">
        <v>49</v>
      </c>
      <c r="G288" s="203" t="s">
        <v>54</v>
      </c>
      <c r="H288" s="214">
        <v>30050000</v>
      </c>
      <c r="I288" s="190">
        <v>45425</v>
      </c>
      <c r="J288" s="190">
        <v>45574</v>
      </c>
      <c r="K288" s="215" t="s">
        <v>51</v>
      </c>
      <c r="L288" s="202" t="s">
        <v>94</v>
      </c>
      <c r="M288" s="202" t="s">
        <v>53</v>
      </c>
      <c r="Z288" s="205"/>
      <c r="AA288" s="206"/>
      <c r="AB288" s="206"/>
      <c r="AC288" s="206"/>
      <c r="AD288" s="206"/>
      <c r="AE288" s="206"/>
    </row>
    <row r="289" spans="1:31" ht="16.350000000000001" hidden="1" customHeight="1" x14ac:dyDescent="0.25">
      <c r="A289" s="212" t="s">
        <v>503</v>
      </c>
      <c r="B289" s="200" t="s">
        <v>74</v>
      </c>
      <c r="C289" s="203" t="s">
        <v>24</v>
      </c>
      <c r="D289" s="201" t="s">
        <v>18</v>
      </c>
      <c r="E289" s="190" t="s">
        <v>473</v>
      </c>
      <c r="F289" s="190" t="s">
        <v>192</v>
      </c>
      <c r="G289" s="203" t="s">
        <v>54</v>
      </c>
      <c r="H289" s="214">
        <v>45400000</v>
      </c>
      <c r="I289" s="190">
        <v>45426</v>
      </c>
      <c r="J289" s="190">
        <v>45657</v>
      </c>
      <c r="K289" s="215" t="s">
        <v>106</v>
      </c>
      <c r="L289" s="202" t="s">
        <v>116</v>
      </c>
      <c r="M289" s="202" t="s">
        <v>53</v>
      </c>
      <c r="Z289" s="205"/>
      <c r="AA289" s="206"/>
      <c r="AB289" s="206"/>
      <c r="AC289" s="206"/>
      <c r="AD289" s="206"/>
      <c r="AE289" s="206"/>
    </row>
    <row r="290" spans="1:31" ht="16.350000000000001" hidden="1" customHeight="1" x14ac:dyDescent="0.25">
      <c r="A290" s="212" t="s">
        <v>504</v>
      </c>
      <c r="B290" s="200" t="s">
        <v>74</v>
      </c>
      <c r="C290" s="203" t="s">
        <v>24</v>
      </c>
      <c r="D290" s="201" t="s">
        <v>18</v>
      </c>
      <c r="E290" s="190" t="s">
        <v>473</v>
      </c>
      <c r="F290" s="190" t="s">
        <v>49</v>
      </c>
      <c r="G290" s="203" t="s">
        <v>54</v>
      </c>
      <c r="H290" s="214">
        <v>9000000</v>
      </c>
      <c r="I290" s="190">
        <v>45427</v>
      </c>
      <c r="J290" s="190">
        <v>45487</v>
      </c>
      <c r="K290" s="215" t="s">
        <v>75</v>
      </c>
      <c r="L290" s="202" t="s">
        <v>265</v>
      </c>
      <c r="M290" s="202" t="s">
        <v>53</v>
      </c>
      <c r="Z290" s="205"/>
      <c r="AA290" s="206"/>
      <c r="AB290" s="206"/>
      <c r="AC290" s="206"/>
      <c r="AD290" s="206"/>
      <c r="AE290" s="206"/>
    </row>
    <row r="291" spans="1:31" ht="16.350000000000001" hidden="1" customHeight="1" x14ac:dyDescent="0.25">
      <c r="A291" s="212" t="s">
        <v>505</v>
      </c>
      <c r="B291" s="213" t="s">
        <v>506</v>
      </c>
      <c r="C291" s="203" t="s">
        <v>24</v>
      </c>
      <c r="D291" s="201" t="s">
        <v>18</v>
      </c>
      <c r="E291" s="190" t="s">
        <v>473</v>
      </c>
      <c r="F291" s="190" t="s">
        <v>192</v>
      </c>
      <c r="G291" s="203" t="s">
        <v>54</v>
      </c>
      <c r="H291" s="214">
        <v>35666666</v>
      </c>
      <c r="I291" s="190">
        <v>45432</v>
      </c>
      <c r="J291" s="190">
        <v>45647</v>
      </c>
      <c r="K291" s="215" t="s">
        <v>51</v>
      </c>
      <c r="L291" s="202" t="s">
        <v>130</v>
      </c>
      <c r="M291" s="202" t="s">
        <v>53</v>
      </c>
      <c r="Z291" s="205"/>
      <c r="AA291" s="206"/>
      <c r="AB291" s="206"/>
      <c r="AC291" s="206"/>
      <c r="AD291" s="206"/>
      <c r="AE291" s="206"/>
    </row>
    <row r="292" spans="1:31" s="223" customFormat="1" ht="16.350000000000001" hidden="1" customHeight="1" x14ac:dyDescent="0.25">
      <c r="A292" s="212" t="s">
        <v>507</v>
      </c>
      <c r="B292" s="213" t="s">
        <v>129</v>
      </c>
      <c r="C292" s="203" t="s">
        <v>24</v>
      </c>
      <c r="D292" s="203" t="s">
        <v>7</v>
      </c>
      <c r="E292" s="190" t="s">
        <v>473</v>
      </c>
      <c r="F292" s="190" t="s">
        <v>49</v>
      </c>
      <c r="G292" s="203" t="s">
        <v>501</v>
      </c>
      <c r="H292" s="214">
        <v>54912783</v>
      </c>
      <c r="I292" s="190">
        <v>45432</v>
      </c>
      <c r="J292" s="190">
        <v>45466</v>
      </c>
      <c r="K292" s="215" t="s">
        <v>51</v>
      </c>
      <c r="L292" s="202" t="s">
        <v>130</v>
      </c>
      <c r="M292" s="202" t="s">
        <v>53</v>
      </c>
      <c r="N292" s="192"/>
      <c r="O292" s="192"/>
      <c r="P292" s="192"/>
      <c r="Q292" s="192"/>
      <c r="R292" s="192"/>
      <c r="Z292" s="224"/>
    </row>
    <row r="293" spans="1:31" ht="16.350000000000001" hidden="1" customHeight="1" x14ac:dyDescent="0.25">
      <c r="A293" s="212" t="s">
        <v>508</v>
      </c>
      <c r="B293" s="213" t="s">
        <v>269</v>
      </c>
      <c r="C293" s="203" t="s">
        <v>24</v>
      </c>
      <c r="D293" s="203" t="s">
        <v>13</v>
      </c>
      <c r="E293" s="190" t="s">
        <v>473</v>
      </c>
      <c r="F293" s="190" t="s">
        <v>49</v>
      </c>
      <c r="G293" s="203" t="s">
        <v>50</v>
      </c>
      <c r="H293" s="214">
        <v>779983200</v>
      </c>
      <c r="I293" s="190">
        <v>45433</v>
      </c>
      <c r="J293" s="190">
        <v>45544</v>
      </c>
      <c r="K293" s="215" t="s">
        <v>51</v>
      </c>
      <c r="L293" s="202" t="s">
        <v>130</v>
      </c>
      <c r="M293" s="202" t="s">
        <v>53</v>
      </c>
      <c r="Z293" s="205"/>
      <c r="AA293" s="206"/>
      <c r="AB293" s="206"/>
      <c r="AC293" s="206"/>
      <c r="AD293" s="206"/>
      <c r="AE293" s="206"/>
    </row>
    <row r="294" spans="1:31" ht="16.350000000000001" hidden="1" customHeight="1" x14ac:dyDescent="0.25">
      <c r="A294" s="212" t="s">
        <v>509</v>
      </c>
      <c r="B294" s="213" t="s">
        <v>506</v>
      </c>
      <c r="C294" s="203" t="s">
        <v>24</v>
      </c>
      <c r="D294" s="201" t="s">
        <v>18</v>
      </c>
      <c r="E294" s="190" t="s">
        <v>473</v>
      </c>
      <c r="F294" s="190" t="s">
        <v>192</v>
      </c>
      <c r="G294" s="203" t="s">
        <v>54</v>
      </c>
      <c r="H294" s="214">
        <v>21000000</v>
      </c>
      <c r="I294" s="190">
        <v>45433</v>
      </c>
      <c r="J294" s="190">
        <v>45647</v>
      </c>
      <c r="K294" s="215" t="s">
        <v>51</v>
      </c>
      <c r="L294" s="202" t="s">
        <v>130</v>
      </c>
      <c r="M294" s="202" t="s">
        <v>53</v>
      </c>
      <c r="Z294" s="205"/>
      <c r="AA294" s="206"/>
      <c r="AB294" s="206"/>
      <c r="AC294" s="206"/>
      <c r="AD294" s="206"/>
      <c r="AE294" s="206"/>
    </row>
    <row r="295" spans="1:31" s="206" customFormat="1" ht="16.350000000000001" hidden="1" customHeight="1" x14ac:dyDescent="0.25">
      <c r="A295" s="212" t="s">
        <v>510</v>
      </c>
      <c r="B295" s="213" t="s">
        <v>511</v>
      </c>
      <c r="C295" s="203" t="s">
        <v>25</v>
      </c>
      <c r="D295" s="203" t="s">
        <v>13</v>
      </c>
      <c r="E295" s="190" t="s">
        <v>473</v>
      </c>
      <c r="F295" s="190" t="s">
        <v>49</v>
      </c>
      <c r="G295" s="203" t="s">
        <v>50</v>
      </c>
      <c r="H295" s="214">
        <v>3754000</v>
      </c>
      <c r="I295" s="190">
        <v>45439</v>
      </c>
      <c r="J295" s="190">
        <v>45469</v>
      </c>
      <c r="K295" s="215" t="s">
        <v>51</v>
      </c>
      <c r="L295" s="202" t="s">
        <v>130</v>
      </c>
      <c r="M295" s="202" t="s">
        <v>53</v>
      </c>
      <c r="Z295" s="205"/>
    </row>
    <row r="296" spans="1:31" s="192" customFormat="1" ht="16.350000000000001" hidden="1" customHeight="1" x14ac:dyDescent="0.25">
      <c r="A296" s="212" t="s">
        <v>512</v>
      </c>
      <c r="B296" s="200" t="s">
        <v>74</v>
      </c>
      <c r="C296" s="203" t="s">
        <v>24</v>
      </c>
      <c r="D296" s="209" t="s">
        <v>3</v>
      </c>
      <c r="E296" s="190" t="s">
        <v>473</v>
      </c>
      <c r="F296" s="190" t="s">
        <v>49</v>
      </c>
      <c r="G296" s="203" t="s">
        <v>501</v>
      </c>
      <c r="H296" s="214">
        <v>6000000</v>
      </c>
      <c r="I296" s="190">
        <v>45434</v>
      </c>
      <c r="J296" s="190">
        <v>45494</v>
      </c>
      <c r="K296" s="215" t="s">
        <v>51</v>
      </c>
      <c r="L296" s="202" t="s">
        <v>94</v>
      </c>
      <c r="M296" s="202" t="s">
        <v>53</v>
      </c>
      <c r="Z296" s="207"/>
    </row>
    <row r="297" spans="1:31" ht="16.350000000000001" hidden="1" customHeight="1" x14ac:dyDescent="0.25">
      <c r="A297" s="212" t="s">
        <v>513</v>
      </c>
      <c r="B297" s="200" t="s">
        <v>74</v>
      </c>
      <c r="C297" s="203" t="s">
        <v>24</v>
      </c>
      <c r="D297" s="201" t="s">
        <v>18</v>
      </c>
      <c r="E297" s="190" t="s">
        <v>473</v>
      </c>
      <c r="F297" s="190" t="s">
        <v>192</v>
      </c>
      <c r="G297" s="203" t="s">
        <v>54</v>
      </c>
      <c r="H297" s="214">
        <v>60000000</v>
      </c>
      <c r="I297" s="190">
        <v>45434</v>
      </c>
      <c r="J297" s="190">
        <v>45617</v>
      </c>
      <c r="K297" s="215" t="s">
        <v>75</v>
      </c>
      <c r="L297" s="202" t="s">
        <v>265</v>
      </c>
      <c r="M297" s="202" t="s">
        <v>53</v>
      </c>
      <c r="Z297" s="205"/>
      <c r="AA297" s="206"/>
      <c r="AB297" s="206"/>
      <c r="AC297" s="206"/>
      <c r="AD297" s="206"/>
      <c r="AE297" s="206"/>
    </row>
    <row r="298" spans="1:31" ht="16.350000000000001" hidden="1" customHeight="1" x14ac:dyDescent="0.25">
      <c r="A298" s="212" t="s">
        <v>514</v>
      </c>
      <c r="B298" s="200" t="s">
        <v>74</v>
      </c>
      <c r="C298" s="203" t="s">
        <v>24</v>
      </c>
      <c r="D298" s="201" t="s">
        <v>18</v>
      </c>
      <c r="E298" s="190" t="s">
        <v>473</v>
      </c>
      <c r="F298" s="190" t="s">
        <v>192</v>
      </c>
      <c r="G298" s="203" t="s">
        <v>54</v>
      </c>
      <c r="H298" s="214">
        <v>60000000</v>
      </c>
      <c r="I298" s="190">
        <v>45435</v>
      </c>
      <c r="J298" s="190">
        <v>45618</v>
      </c>
      <c r="K298" s="215" t="s">
        <v>75</v>
      </c>
      <c r="L298" s="202" t="s">
        <v>265</v>
      </c>
      <c r="M298" s="202" t="s">
        <v>53</v>
      </c>
      <c r="Z298" s="205"/>
      <c r="AA298" s="206"/>
      <c r="AB298" s="206"/>
      <c r="AC298" s="206"/>
      <c r="AD298" s="206"/>
      <c r="AE298" s="206"/>
    </row>
    <row r="299" spans="1:31" ht="16.350000000000001" hidden="1" customHeight="1" x14ac:dyDescent="0.25">
      <c r="A299" s="212" t="s">
        <v>515</v>
      </c>
      <c r="B299" s="213" t="s">
        <v>200</v>
      </c>
      <c r="C299" s="203" t="s">
        <v>24</v>
      </c>
      <c r="D299" s="203" t="s">
        <v>13</v>
      </c>
      <c r="E299" s="190" t="s">
        <v>473</v>
      </c>
      <c r="F299" s="190" t="s">
        <v>49</v>
      </c>
      <c r="G299" s="203" t="s">
        <v>50</v>
      </c>
      <c r="H299" s="214">
        <v>20000000</v>
      </c>
      <c r="I299" s="190">
        <v>45436</v>
      </c>
      <c r="J299" s="190">
        <v>45443</v>
      </c>
      <c r="K299" s="215" t="s">
        <v>51</v>
      </c>
      <c r="L299" s="202" t="s">
        <v>130</v>
      </c>
      <c r="M299" s="202" t="s">
        <v>53</v>
      </c>
      <c r="Z299" s="205"/>
      <c r="AA299" s="206"/>
      <c r="AB299" s="206"/>
      <c r="AC299" s="206"/>
      <c r="AD299" s="206"/>
      <c r="AE299" s="206"/>
    </row>
    <row r="300" spans="1:31" s="223" customFormat="1" ht="16.350000000000001" hidden="1" customHeight="1" x14ac:dyDescent="0.25">
      <c r="A300" s="212" t="s">
        <v>516</v>
      </c>
      <c r="B300" s="213" t="s">
        <v>129</v>
      </c>
      <c r="C300" s="203" t="s">
        <v>24</v>
      </c>
      <c r="D300" s="209" t="s">
        <v>3</v>
      </c>
      <c r="E300" s="190" t="s">
        <v>473</v>
      </c>
      <c r="F300" s="190" t="s">
        <v>49</v>
      </c>
      <c r="G300" s="203" t="s">
        <v>501</v>
      </c>
      <c r="H300" s="214">
        <v>13950000</v>
      </c>
      <c r="I300" s="190">
        <v>45436</v>
      </c>
      <c r="J300" s="190">
        <v>45466</v>
      </c>
      <c r="K300" s="215" t="s">
        <v>51</v>
      </c>
      <c r="L300" s="202" t="s">
        <v>130</v>
      </c>
      <c r="M300" s="202" t="s">
        <v>53</v>
      </c>
      <c r="N300" s="192"/>
      <c r="O300" s="192"/>
      <c r="P300" s="192"/>
      <c r="Q300" s="192"/>
      <c r="R300" s="192"/>
      <c r="Z300" s="224"/>
    </row>
    <row r="301" spans="1:31" ht="16.350000000000001" hidden="1" customHeight="1" x14ac:dyDescent="0.25">
      <c r="A301" s="212" t="s">
        <v>517</v>
      </c>
      <c r="B301" s="200" t="s">
        <v>74</v>
      </c>
      <c r="C301" s="203" t="s">
        <v>24</v>
      </c>
      <c r="D301" s="209" t="s">
        <v>3</v>
      </c>
      <c r="E301" s="190" t="s">
        <v>473</v>
      </c>
      <c r="F301" s="190" t="s">
        <v>49</v>
      </c>
      <c r="G301" s="203" t="s">
        <v>54</v>
      </c>
      <c r="H301" s="214">
        <v>7800000</v>
      </c>
      <c r="I301" s="190">
        <v>45436</v>
      </c>
      <c r="J301" s="190">
        <v>45527</v>
      </c>
      <c r="K301" s="215" t="s">
        <v>75</v>
      </c>
      <c r="L301" s="202" t="s">
        <v>265</v>
      </c>
      <c r="M301" s="202" t="s">
        <v>53</v>
      </c>
      <c r="Z301" s="205"/>
      <c r="AA301" s="206"/>
      <c r="AB301" s="206"/>
      <c r="AC301" s="206"/>
      <c r="AD301" s="206"/>
      <c r="AE301" s="206"/>
    </row>
    <row r="302" spans="1:31" ht="16.350000000000001" hidden="1" customHeight="1" x14ac:dyDescent="0.25">
      <c r="A302" s="212" t="s">
        <v>518</v>
      </c>
      <c r="B302" s="213" t="s">
        <v>97</v>
      </c>
      <c r="C302" s="203" t="s">
        <v>24</v>
      </c>
      <c r="D302" s="203" t="s">
        <v>19</v>
      </c>
      <c r="E302" s="190" t="s">
        <v>473</v>
      </c>
      <c r="F302" s="190" t="s">
        <v>192</v>
      </c>
      <c r="G302" s="203" t="s">
        <v>50</v>
      </c>
      <c r="H302" s="214">
        <v>30000000</v>
      </c>
      <c r="I302" s="190">
        <v>45449</v>
      </c>
      <c r="J302" s="190">
        <v>45632</v>
      </c>
      <c r="K302" s="215" t="s">
        <v>51</v>
      </c>
      <c r="L302" s="202" t="s">
        <v>130</v>
      </c>
      <c r="M302" s="202" t="s">
        <v>53</v>
      </c>
      <c r="Z302" s="205"/>
      <c r="AA302" s="206"/>
      <c r="AB302" s="206"/>
      <c r="AC302" s="206"/>
      <c r="AD302" s="206"/>
      <c r="AE302" s="206"/>
    </row>
    <row r="303" spans="1:31" ht="16.350000000000001" hidden="1" customHeight="1" x14ac:dyDescent="0.25">
      <c r="A303" s="212" t="s">
        <v>519</v>
      </c>
      <c r="B303" s="200" t="s">
        <v>74</v>
      </c>
      <c r="C303" s="203" t="s">
        <v>24</v>
      </c>
      <c r="D303" s="209" t="s">
        <v>3</v>
      </c>
      <c r="E303" s="190" t="s">
        <v>473</v>
      </c>
      <c r="F303" s="190" t="s">
        <v>49</v>
      </c>
      <c r="G303" s="203" t="s">
        <v>54</v>
      </c>
      <c r="H303" s="214">
        <v>7050000</v>
      </c>
      <c r="I303" s="190">
        <v>45441</v>
      </c>
      <c r="J303" s="190">
        <v>45532</v>
      </c>
      <c r="K303" s="215" t="s">
        <v>51</v>
      </c>
      <c r="L303" s="202" t="s">
        <v>94</v>
      </c>
      <c r="M303" s="202" t="s">
        <v>53</v>
      </c>
      <c r="Z303" s="205"/>
      <c r="AA303" s="206"/>
      <c r="AB303" s="206"/>
      <c r="AC303" s="206"/>
      <c r="AD303" s="206"/>
      <c r="AE303" s="206"/>
    </row>
    <row r="304" spans="1:31" s="223" customFormat="1" ht="16.350000000000001" hidden="1" customHeight="1" x14ac:dyDescent="0.25">
      <c r="A304" s="212" t="s">
        <v>520</v>
      </c>
      <c r="B304" s="213" t="s">
        <v>129</v>
      </c>
      <c r="C304" s="203" t="s">
        <v>24</v>
      </c>
      <c r="D304" s="209" t="s">
        <v>3</v>
      </c>
      <c r="E304" s="190" t="s">
        <v>473</v>
      </c>
      <c r="F304" s="190" t="s">
        <v>49</v>
      </c>
      <c r="G304" s="203" t="s">
        <v>501</v>
      </c>
      <c r="H304" s="214">
        <v>3190000</v>
      </c>
      <c r="I304" s="190">
        <v>45440</v>
      </c>
      <c r="J304" s="190">
        <v>45466</v>
      </c>
      <c r="K304" s="215" t="s">
        <v>51</v>
      </c>
      <c r="L304" s="202" t="s">
        <v>130</v>
      </c>
      <c r="M304" s="202" t="s">
        <v>53</v>
      </c>
      <c r="N304" s="192"/>
      <c r="O304" s="192"/>
      <c r="P304" s="192"/>
      <c r="Q304" s="192"/>
      <c r="R304" s="192"/>
      <c r="Z304" s="224"/>
    </row>
    <row r="305" spans="1:31" s="223" customFormat="1" ht="16.350000000000001" hidden="1" customHeight="1" x14ac:dyDescent="0.25">
      <c r="A305" s="212" t="s">
        <v>521</v>
      </c>
      <c r="B305" s="213" t="s">
        <v>129</v>
      </c>
      <c r="C305" s="203" t="s">
        <v>24</v>
      </c>
      <c r="D305" s="209" t="s">
        <v>3</v>
      </c>
      <c r="E305" s="190" t="s">
        <v>473</v>
      </c>
      <c r="F305" s="190" t="s">
        <v>49</v>
      </c>
      <c r="G305" s="203" t="s">
        <v>501</v>
      </c>
      <c r="H305" s="214">
        <v>3190000</v>
      </c>
      <c r="I305" s="190">
        <v>45440</v>
      </c>
      <c r="J305" s="190">
        <v>45466</v>
      </c>
      <c r="K305" s="215" t="s">
        <v>51</v>
      </c>
      <c r="L305" s="202" t="s">
        <v>522</v>
      </c>
      <c r="M305" s="202" t="s">
        <v>53</v>
      </c>
      <c r="N305" s="192"/>
      <c r="O305" s="192"/>
      <c r="P305" s="192"/>
      <c r="Q305" s="192"/>
      <c r="R305" s="192"/>
      <c r="Z305" s="224"/>
    </row>
    <row r="306" spans="1:31" s="223" customFormat="1" ht="16.350000000000001" hidden="1" customHeight="1" x14ac:dyDescent="0.25">
      <c r="A306" s="212" t="s">
        <v>523</v>
      </c>
      <c r="B306" s="213" t="s">
        <v>129</v>
      </c>
      <c r="C306" s="203" t="s">
        <v>24</v>
      </c>
      <c r="D306" s="209" t="s">
        <v>3</v>
      </c>
      <c r="E306" s="190" t="s">
        <v>473</v>
      </c>
      <c r="F306" s="190" t="s">
        <v>49</v>
      </c>
      <c r="G306" s="203" t="s">
        <v>501</v>
      </c>
      <c r="H306" s="214">
        <v>3190000</v>
      </c>
      <c r="I306" s="190">
        <v>45440</v>
      </c>
      <c r="J306" s="190">
        <v>45466</v>
      </c>
      <c r="K306" s="215" t="s">
        <v>51</v>
      </c>
      <c r="L306" s="202" t="s">
        <v>130</v>
      </c>
      <c r="M306" s="202" t="s">
        <v>53</v>
      </c>
      <c r="N306" s="192"/>
      <c r="O306" s="192"/>
      <c r="P306" s="192"/>
      <c r="Q306" s="192"/>
      <c r="R306" s="192"/>
      <c r="Z306" s="224"/>
    </row>
    <row r="307" spans="1:31" s="223" customFormat="1" ht="16.350000000000001" hidden="1" customHeight="1" x14ac:dyDescent="0.25">
      <c r="A307" s="212" t="s">
        <v>524</v>
      </c>
      <c r="B307" s="213" t="s">
        <v>129</v>
      </c>
      <c r="C307" s="203" t="s">
        <v>24</v>
      </c>
      <c r="D307" s="209" t="s">
        <v>3</v>
      </c>
      <c r="E307" s="190" t="s">
        <v>473</v>
      </c>
      <c r="F307" s="190" t="s">
        <v>49</v>
      </c>
      <c r="G307" s="203" t="s">
        <v>525</v>
      </c>
      <c r="H307" s="214">
        <v>3190000</v>
      </c>
      <c r="I307" s="190">
        <v>45440</v>
      </c>
      <c r="J307" s="190">
        <v>45466</v>
      </c>
      <c r="K307" s="215" t="s">
        <v>51</v>
      </c>
      <c r="L307" s="202" t="s">
        <v>130</v>
      </c>
      <c r="M307" s="202" t="s">
        <v>53</v>
      </c>
      <c r="N307" s="192"/>
      <c r="O307" s="192"/>
      <c r="P307" s="192"/>
      <c r="Q307" s="192"/>
      <c r="R307" s="192"/>
      <c r="Z307" s="224"/>
    </row>
    <row r="308" spans="1:31" ht="16.350000000000001" hidden="1" customHeight="1" x14ac:dyDescent="0.25">
      <c r="A308" s="212" t="s">
        <v>526</v>
      </c>
      <c r="B308" s="213" t="s">
        <v>427</v>
      </c>
      <c r="C308" s="203" t="s">
        <v>24</v>
      </c>
      <c r="D308" s="203" t="s">
        <v>13</v>
      </c>
      <c r="E308" s="190" t="s">
        <v>473</v>
      </c>
      <c r="F308" s="190" t="s">
        <v>49</v>
      </c>
      <c r="G308" s="203" t="s">
        <v>50</v>
      </c>
      <c r="H308" s="214">
        <v>43500000</v>
      </c>
      <c r="I308" s="190">
        <v>45442</v>
      </c>
      <c r="J308" s="190">
        <v>45501</v>
      </c>
      <c r="K308" s="215" t="s">
        <v>51</v>
      </c>
      <c r="L308" s="202" t="s">
        <v>130</v>
      </c>
      <c r="M308" s="202" t="s">
        <v>53</v>
      </c>
      <c r="Z308" s="205"/>
      <c r="AA308" s="206"/>
      <c r="AB308" s="206"/>
      <c r="AC308" s="206"/>
      <c r="AD308" s="206"/>
      <c r="AE308" s="206"/>
    </row>
    <row r="309" spans="1:31" ht="16.350000000000001" hidden="1" customHeight="1" x14ac:dyDescent="0.25">
      <c r="A309" s="212" t="s">
        <v>527</v>
      </c>
      <c r="B309" s="213" t="s">
        <v>506</v>
      </c>
      <c r="C309" s="203" t="s">
        <v>24</v>
      </c>
      <c r="D309" s="203" t="s">
        <v>13</v>
      </c>
      <c r="E309" s="190" t="s">
        <v>473</v>
      </c>
      <c r="F309" s="190" t="s">
        <v>192</v>
      </c>
      <c r="G309" s="203" t="s">
        <v>50</v>
      </c>
      <c r="H309" s="214">
        <v>731340030</v>
      </c>
      <c r="I309" s="190">
        <v>45443</v>
      </c>
      <c r="J309" s="190">
        <v>45647</v>
      </c>
      <c r="K309" s="215" t="s">
        <v>51</v>
      </c>
      <c r="L309" s="202" t="s">
        <v>130</v>
      </c>
      <c r="M309" s="202" t="s">
        <v>53</v>
      </c>
      <c r="Z309" s="205"/>
      <c r="AA309" s="206"/>
      <c r="AB309" s="206"/>
      <c r="AC309" s="206"/>
      <c r="AD309" s="206"/>
      <c r="AE309" s="206"/>
    </row>
    <row r="310" spans="1:31" ht="16.350000000000001" hidden="1" customHeight="1" x14ac:dyDescent="0.25">
      <c r="A310" s="212" t="s">
        <v>528</v>
      </c>
      <c r="B310" s="200" t="s">
        <v>74</v>
      </c>
      <c r="C310" s="203" t="s">
        <v>24</v>
      </c>
      <c r="D310" s="209" t="s">
        <v>3</v>
      </c>
      <c r="E310" s="190" t="s">
        <v>529</v>
      </c>
      <c r="F310" s="190" t="s">
        <v>192</v>
      </c>
      <c r="G310" s="203" t="s">
        <v>54</v>
      </c>
      <c r="H310" s="214">
        <v>23400000</v>
      </c>
      <c r="I310" s="190">
        <v>45447</v>
      </c>
      <c r="J310" s="190">
        <v>45629</v>
      </c>
      <c r="K310" s="215" t="s">
        <v>75</v>
      </c>
      <c r="L310" s="202" t="s">
        <v>265</v>
      </c>
      <c r="M310" s="202" t="s">
        <v>53</v>
      </c>
      <c r="Z310" s="205"/>
      <c r="AA310" s="206"/>
      <c r="AB310" s="206"/>
      <c r="AC310" s="206"/>
      <c r="AD310" s="206"/>
      <c r="AE310" s="206"/>
    </row>
    <row r="311" spans="1:31" ht="16.350000000000001" hidden="1" customHeight="1" x14ac:dyDescent="0.25">
      <c r="A311" s="212" t="s">
        <v>530</v>
      </c>
      <c r="B311" s="213" t="s">
        <v>90</v>
      </c>
      <c r="C311" s="203" t="s">
        <v>24</v>
      </c>
      <c r="D311" s="201" t="s">
        <v>18</v>
      </c>
      <c r="E311" s="190" t="s">
        <v>529</v>
      </c>
      <c r="F311" s="190" t="s">
        <v>49</v>
      </c>
      <c r="G311" s="203" t="s">
        <v>54</v>
      </c>
      <c r="H311" s="214">
        <v>14500000</v>
      </c>
      <c r="I311" s="190">
        <v>45447</v>
      </c>
      <c r="J311" s="190">
        <v>45534</v>
      </c>
      <c r="K311" s="215" t="s">
        <v>51</v>
      </c>
      <c r="L311" s="202" t="s">
        <v>130</v>
      </c>
      <c r="M311" s="202" t="s">
        <v>53</v>
      </c>
      <c r="Z311" s="205"/>
      <c r="AA311" s="206"/>
      <c r="AB311" s="206"/>
      <c r="AC311" s="206"/>
      <c r="AD311" s="206"/>
      <c r="AE311" s="206"/>
    </row>
    <row r="312" spans="1:31" ht="16.350000000000001" hidden="1" customHeight="1" x14ac:dyDescent="0.25">
      <c r="A312" s="212" t="s">
        <v>531</v>
      </c>
      <c r="B312" s="200" t="s">
        <v>74</v>
      </c>
      <c r="C312" s="203" t="s">
        <v>24</v>
      </c>
      <c r="D312" s="209" t="s">
        <v>3</v>
      </c>
      <c r="E312" s="190" t="s">
        <v>529</v>
      </c>
      <c r="F312" s="190" t="s">
        <v>49</v>
      </c>
      <c r="G312" s="203" t="s">
        <v>54</v>
      </c>
      <c r="H312" s="214">
        <v>7500000</v>
      </c>
      <c r="I312" s="190">
        <v>45449</v>
      </c>
      <c r="J312" s="190">
        <v>45540</v>
      </c>
      <c r="K312" s="215" t="s">
        <v>51</v>
      </c>
      <c r="L312" s="202" t="s">
        <v>94</v>
      </c>
      <c r="M312" s="202" t="s">
        <v>53</v>
      </c>
      <c r="Z312" s="205"/>
      <c r="AA312" s="206"/>
      <c r="AB312" s="206"/>
      <c r="AC312" s="206"/>
      <c r="AD312" s="206"/>
      <c r="AE312" s="206"/>
    </row>
    <row r="313" spans="1:31" s="223" customFormat="1" ht="16.350000000000001" hidden="1" customHeight="1" x14ac:dyDescent="0.25">
      <c r="A313" s="212" t="s">
        <v>532</v>
      </c>
      <c r="B313" s="213" t="s">
        <v>129</v>
      </c>
      <c r="C313" s="203" t="s">
        <v>24</v>
      </c>
      <c r="D313" s="203" t="s">
        <v>7</v>
      </c>
      <c r="E313" s="190" t="s">
        <v>529</v>
      </c>
      <c r="F313" s="190" t="s">
        <v>49</v>
      </c>
      <c r="G313" s="203" t="s">
        <v>50</v>
      </c>
      <c r="H313" s="214">
        <v>63691199</v>
      </c>
      <c r="I313" s="190">
        <v>45448</v>
      </c>
      <c r="J313" s="190">
        <v>45466</v>
      </c>
      <c r="K313" s="215" t="s">
        <v>51</v>
      </c>
      <c r="L313" s="202" t="s">
        <v>130</v>
      </c>
      <c r="M313" s="202" t="s">
        <v>53</v>
      </c>
      <c r="N313" s="192"/>
      <c r="O313" s="192"/>
      <c r="P313" s="192"/>
      <c r="Q313" s="192"/>
      <c r="R313" s="192"/>
      <c r="Z313" s="224"/>
    </row>
    <row r="314" spans="1:31" s="223" customFormat="1" ht="16.350000000000001" hidden="1" customHeight="1" x14ac:dyDescent="0.25">
      <c r="A314" s="212" t="s">
        <v>533</v>
      </c>
      <c r="B314" s="213" t="s">
        <v>129</v>
      </c>
      <c r="C314" s="203" t="s">
        <v>24</v>
      </c>
      <c r="D314" s="209" t="s">
        <v>3</v>
      </c>
      <c r="E314" s="190" t="s">
        <v>529</v>
      </c>
      <c r="F314" s="190" t="s">
        <v>49</v>
      </c>
      <c r="G314" s="203" t="s">
        <v>501</v>
      </c>
      <c r="H314" s="214">
        <v>2750000</v>
      </c>
      <c r="I314" s="190">
        <v>45448</v>
      </c>
      <c r="J314" s="190">
        <v>45466</v>
      </c>
      <c r="K314" s="215" t="s">
        <v>51</v>
      </c>
      <c r="L314" s="202" t="s">
        <v>130</v>
      </c>
      <c r="M314" s="202" t="s">
        <v>53</v>
      </c>
      <c r="N314" s="192"/>
      <c r="O314" s="192"/>
      <c r="P314" s="192"/>
      <c r="Q314" s="192"/>
      <c r="R314" s="192"/>
      <c r="Z314" s="224"/>
    </row>
    <row r="315" spans="1:31" ht="16.350000000000001" hidden="1" customHeight="1" x14ac:dyDescent="0.25">
      <c r="A315" s="212" t="s">
        <v>534</v>
      </c>
      <c r="B315" s="200" t="s">
        <v>74</v>
      </c>
      <c r="C315" s="203" t="s">
        <v>24</v>
      </c>
      <c r="D315" s="209" t="s">
        <v>3</v>
      </c>
      <c r="E315" s="190" t="s">
        <v>529</v>
      </c>
      <c r="F315" s="190" t="s">
        <v>49</v>
      </c>
      <c r="G315" s="203" t="s">
        <v>54</v>
      </c>
      <c r="H315" s="214">
        <v>12000000</v>
      </c>
      <c r="I315" s="190">
        <v>45448</v>
      </c>
      <c r="J315" s="190">
        <v>45569</v>
      </c>
      <c r="K315" s="215" t="s">
        <v>51</v>
      </c>
      <c r="L315" s="202" t="s">
        <v>94</v>
      </c>
      <c r="M315" s="202" t="s">
        <v>53</v>
      </c>
      <c r="Z315" s="205"/>
      <c r="AA315" s="206"/>
      <c r="AB315" s="206"/>
      <c r="AC315" s="206"/>
      <c r="AD315" s="206"/>
      <c r="AE315" s="206"/>
    </row>
    <row r="316" spans="1:31" ht="16.350000000000001" hidden="1" customHeight="1" x14ac:dyDescent="0.25">
      <c r="A316" s="212" t="s">
        <v>535</v>
      </c>
      <c r="B316" s="213" t="s">
        <v>506</v>
      </c>
      <c r="C316" s="203" t="s">
        <v>24</v>
      </c>
      <c r="D316" s="203" t="s">
        <v>19</v>
      </c>
      <c r="E316" s="190" t="s">
        <v>529</v>
      </c>
      <c r="F316" s="190" t="s">
        <v>49</v>
      </c>
      <c r="G316" s="203" t="s">
        <v>50</v>
      </c>
      <c r="H316" s="214">
        <v>80437021</v>
      </c>
      <c r="I316" s="190">
        <v>45455</v>
      </c>
      <c r="J316" s="190">
        <v>45577</v>
      </c>
      <c r="K316" s="215" t="s">
        <v>51</v>
      </c>
      <c r="L316" s="202" t="s">
        <v>130</v>
      </c>
      <c r="M316" s="202" t="s">
        <v>53</v>
      </c>
      <c r="Z316" s="205"/>
      <c r="AA316" s="206"/>
      <c r="AB316" s="206"/>
      <c r="AC316" s="206"/>
      <c r="AD316" s="206"/>
      <c r="AE316" s="206"/>
    </row>
    <row r="317" spans="1:31" ht="16.350000000000001" hidden="1" customHeight="1" x14ac:dyDescent="0.25">
      <c r="A317" s="212" t="s">
        <v>536</v>
      </c>
      <c r="B317" s="200" t="s">
        <v>74</v>
      </c>
      <c r="C317" s="203" t="s">
        <v>24</v>
      </c>
      <c r="D317" s="201" t="s">
        <v>18</v>
      </c>
      <c r="E317" s="190" t="s">
        <v>529</v>
      </c>
      <c r="F317" s="190" t="s">
        <v>49</v>
      </c>
      <c r="G317" s="203" t="s">
        <v>54</v>
      </c>
      <c r="H317" s="214">
        <v>30000000</v>
      </c>
      <c r="I317" s="190">
        <v>45454</v>
      </c>
      <c r="J317" s="190">
        <v>45545</v>
      </c>
      <c r="K317" s="215" t="s">
        <v>51</v>
      </c>
      <c r="L317" s="202" t="s">
        <v>94</v>
      </c>
      <c r="M317" s="202" t="s">
        <v>53</v>
      </c>
      <c r="Z317" s="205"/>
      <c r="AA317" s="206"/>
      <c r="AB317" s="206"/>
      <c r="AC317" s="206"/>
      <c r="AD317" s="206"/>
      <c r="AE317" s="206"/>
    </row>
    <row r="318" spans="1:31" ht="16.350000000000001" hidden="1" customHeight="1" x14ac:dyDescent="0.25">
      <c r="A318" s="212" t="s">
        <v>537</v>
      </c>
      <c r="B318" s="213" t="s">
        <v>90</v>
      </c>
      <c r="C318" s="203" t="s">
        <v>24</v>
      </c>
      <c r="D318" s="201" t="s">
        <v>18</v>
      </c>
      <c r="E318" s="190" t="s">
        <v>529</v>
      </c>
      <c r="F318" s="190" t="s">
        <v>49</v>
      </c>
      <c r="G318" s="203" t="s">
        <v>54</v>
      </c>
      <c r="H318" s="214">
        <v>12600000</v>
      </c>
      <c r="I318" s="190">
        <v>45450</v>
      </c>
      <c r="J318" s="190">
        <v>45534</v>
      </c>
      <c r="K318" s="215" t="s">
        <v>51</v>
      </c>
      <c r="L318" s="202" t="s">
        <v>130</v>
      </c>
      <c r="M318" s="202" t="s">
        <v>53</v>
      </c>
      <c r="Z318" s="205"/>
      <c r="AA318" s="206"/>
      <c r="AB318" s="206"/>
      <c r="AC318" s="206"/>
      <c r="AD318" s="206"/>
      <c r="AE318" s="206"/>
    </row>
    <row r="319" spans="1:31" s="223" customFormat="1" ht="16.350000000000001" hidden="1" customHeight="1" x14ac:dyDescent="0.25">
      <c r="A319" s="212" t="s">
        <v>538</v>
      </c>
      <c r="B319" s="213" t="s">
        <v>258</v>
      </c>
      <c r="C319" s="203" t="s">
        <v>25</v>
      </c>
      <c r="D319" s="203" t="s">
        <v>13</v>
      </c>
      <c r="E319" s="190" t="s">
        <v>529</v>
      </c>
      <c r="F319" s="190" t="s">
        <v>49</v>
      </c>
      <c r="G319" s="203" t="s">
        <v>50</v>
      </c>
      <c r="H319" s="214">
        <v>1181757607</v>
      </c>
      <c r="I319" s="190">
        <v>45455</v>
      </c>
      <c r="J319" s="190">
        <v>45516</v>
      </c>
      <c r="K319" s="215" t="s">
        <v>51</v>
      </c>
      <c r="L319" s="202" t="s">
        <v>130</v>
      </c>
      <c r="M319" s="202" t="s">
        <v>53</v>
      </c>
      <c r="N319" s="192"/>
      <c r="O319" s="192"/>
      <c r="P319" s="192"/>
      <c r="Q319" s="192"/>
      <c r="R319" s="192"/>
      <c r="Z319" s="224"/>
    </row>
    <row r="320" spans="1:31" s="223" customFormat="1" ht="16.350000000000001" hidden="1" customHeight="1" x14ac:dyDescent="0.25">
      <c r="A320" s="212" t="s">
        <v>539</v>
      </c>
      <c r="B320" s="213" t="s">
        <v>258</v>
      </c>
      <c r="C320" s="203" t="s">
        <v>23</v>
      </c>
      <c r="D320" s="203" t="s">
        <v>8</v>
      </c>
      <c r="E320" s="190" t="s">
        <v>529</v>
      </c>
      <c r="F320" s="190" t="s">
        <v>49</v>
      </c>
      <c r="G320" s="203" t="s">
        <v>50</v>
      </c>
      <c r="H320" s="214">
        <v>144624584</v>
      </c>
      <c r="I320" s="190">
        <v>45456</v>
      </c>
      <c r="J320" s="190">
        <v>45517</v>
      </c>
      <c r="K320" s="215" t="s">
        <v>51</v>
      </c>
      <c r="L320" s="202" t="s">
        <v>130</v>
      </c>
      <c r="M320" s="202" t="s">
        <v>53</v>
      </c>
      <c r="N320" s="192"/>
      <c r="O320" s="192"/>
      <c r="P320" s="192"/>
      <c r="Q320" s="192"/>
      <c r="R320" s="192"/>
      <c r="Z320" s="224"/>
    </row>
    <row r="321" spans="1:31" ht="16.350000000000001" hidden="1" customHeight="1" x14ac:dyDescent="0.25">
      <c r="A321" s="212" t="s">
        <v>540</v>
      </c>
      <c r="B321" s="200" t="s">
        <v>74</v>
      </c>
      <c r="C321" s="203" t="s">
        <v>24</v>
      </c>
      <c r="D321" s="201" t="s">
        <v>18</v>
      </c>
      <c r="E321" s="190" t="s">
        <v>529</v>
      </c>
      <c r="F321" s="190" t="s">
        <v>192</v>
      </c>
      <c r="G321" s="203" t="s">
        <v>54</v>
      </c>
      <c r="H321" s="214">
        <v>59016000</v>
      </c>
      <c r="I321" s="190">
        <v>45456</v>
      </c>
      <c r="J321" s="190">
        <v>45638</v>
      </c>
      <c r="K321" s="215" t="s">
        <v>51</v>
      </c>
      <c r="L321" s="202" t="s">
        <v>94</v>
      </c>
      <c r="M321" s="202" t="s">
        <v>53</v>
      </c>
      <c r="Z321" s="205"/>
      <c r="AA321" s="206"/>
      <c r="AB321" s="206"/>
      <c r="AC321" s="206"/>
      <c r="AD321" s="206"/>
      <c r="AE321" s="206"/>
    </row>
    <row r="322" spans="1:31" ht="16.350000000000001" hidden="1" customHeight="1" x14ac:dyDescent="0.25">
      <c r="A322" s="212" t="s">
        <v>541</v>
      </c>
      <c r="B322" s="200" t="s">
        <v>74</v>
      </c>
      <c r="C322" s="203" t="s">
        <v>24</v>
      </c>
      <c r="D322" s="209" t="s">
        <v>3</v>
      </c>
      <c r="E322" s="190" t="s">
        <v>529</v>
      </c>
      <c r="F322" s="190" t="s">
        <v>192</v>
      </c>
      <c r="G322" s="203" t="s">
        <v>54</v>
      </c>
      <c r="H322" s="214">
        <v>23400000</v>
      </c>
      <c r="I322" s="190">
        <v>45457</v>
      </c>
      <c r="J322" s="190">
        <v>45639</v>
      </c>
      <c r="K322" s="215" t="s">
        <v>51</v>
      </c>
      <c r="L322" s="202" t="s">
        <v>94</v>
      </c>
      <c r="M322" s="202" t="s">
        <v>53</v>
      </c>
      <c r="Z322" s="205"/>
      <c r="AA322" s="206"/>
      <c r="AB322" s="206"/>
      <c r="AC322" s="206"/>
      <c r="AD322" s="206"/>
      <c r="AE322" s="206"/>
    </row>
    <row r="323" spans="1:31" ht="16.350000000000001" hidden="1" customHeight="1" x14ac:dyDescent="0.25">
      <c r="A323" s="212" t="s">
        <v>542</v>
      </c>
      <c r="B323" s="213" t="s">
        <v>543</v>
      </c>
      <c r="C323" s="203" t="s">
        <v>24</v>
      </c>
      <c r="D323" s="203" t="s">
        <v>13</v>
      </c>
      <c r="E323" s="190" t="s">
        <v>529</v>
      </c>
      <c r="F323" s="190" t="s">
        <v>49</v>
      </c>
      <c r="G323" s="203" t="s">
        <v>50</v>
      </c>
      <c r="H323" s="214">
        <v>593000000</v>
      </c>
      <c r="I323" s="190">
        <v>45460</v>
      </c>
      <c r="J323" s="190">
        <v>45549</v>
      </c>
      <c r="K323" s="215" t="s">
        <v>51</v>
      </c>
      <c r="L323" s="202" t="s">
        <v>130</v>
      </c>
      <c r="M323" s="202" t="s">
        <v>53</v>
      </c>
      <c r="Z323" s="205"/>
      <c r="AA323" s="206"/>
      <c r="AB323" s="206"/>
      <c r="AC323" s="206"/>
      <c r="AD323" s="206"/>
      <c r="AE323" s="206"/>
    </row>
    <row r="324" spans="1:31" ht="16.350000000000001" hidden="1" customHeight="1" x14ac:dyDescent="0.25">
      <c r="A324" s="212" t="s">
        <v>544</v>
      </c>
      <c r="B324" s="200" t="s">
        <v>74</v>
      </c>
      <c r="C324" s="203" t="s">
        <v>24</v>
      </c>
      <c r="D324" s="201" t="s">
        <v>18</v>
      </c>
      <c r="E324" s="190" t="s">
        <v>529</v>
      </c>
      <c r="F324" s="190" t="s">
        <v>49</v>
      </c>
      <c r="G324" s="203" t="s">
        <v>54</v>
      </c>
      <c r="H324" s="214">
        <v>33000000</v>
      </c>
      <c r="I324" s="190">
        <v>45461</v>
      </c>
      <c r="J324" s="190">
        <v>45552</v>
      </c>
      <c r="K324" s="215" t="s">
        <v>51</v>
      </c>
      <c r="L324" s="202" t="s">
        <v>94</v>
      </c>
      <c r="M324" s="202" t="s">
        <v>53</v>
      </c>
      <c r="Z324" s="205"/>
      <c r="AA324" s="206"/>
      <c r="AB324" s="206"/>
      <c r="AC324" s="206"/>
      <c r="AD324" s="206"/>
      <c r="AE324" s="206"/>
    </row>
    <row r="325" spans="1:31" ht="16.350000000000001" hidden="1" customHeight="1" x14ac:dyDescent="0.25">
      <c r="A325" s="212" t="s">
        <v>545</v>
      </c>
      <c r="B325" s="213" t="s">
        <v>546</v>
      </c>
      <c r="C325" s="203" t="s">
        <v>24</v>
      </c>
      <c r="D325" s="201" t="s">
        <v>18</v>
      </c>
      <c r="E325" s="190" t="s">
        <v>529</v>
      </c>
      <c r="F325" s="190" t="s">
        <v>192</v>
      </c>
      <c r="G325" s="203" t="s">
        <v>54</v>
      </c>
      <c r="H325" s="214">
        <v>27333333</v>
      </c>
      <c r="I325" s="190">
        <v>45461</v>
      </c>
      <c r="J325" s="190">
        <v>45626</v>
      </c>
      <c r="K325" s="215" t="s">
        <v>51</v>
      </c>
      <c r="L325" s="202" t="s">
        <v>130</v>
      </c>
      <c r="M325" s="202" t="s">
        <v>53</v>
      </c>
      <c r="Z325" s="205"/>
      <c r="AA325" s="206"/>
      <c r="AB325" s="206"/>
      <c r="AC325" s="206"/>
      <c r="AD325" s="206"/>
      <c r="AE325" s="206"/>
    </row>
    <row r="326" spans="1:31" ht="16.350000000000001" hidden="1" customHeight="1" x14ac:dyDescent="0.25">
      <c r="A326" s="212" t="s">
        <v>547</v>
      </c>
      <c r="B326" s="213" t="s">
        <v>546</v>
      </c>
      <c r="C326" s="203" t="s">
        <v>24</v>
      </c>
      <c r="D326" s="201" t="s">
        <v>18</v>
      </c>
      <c r="E326" s="190" t="s">
        <v>529</v>
      </c>
      <c r="F326" s="190" t="s">
        <v>192</v>
      </c>
      <c r="G326" s="203" t="s">
        <v>54</v>
      </c>
      <c r="H326" s="214">
        <v>27333333</v>
      </c>
      <c r="I326" s="190">
        <v>45461</v>
      </c>
      <c r="J326" s="190">
        <v>45626</v>
      </c>
      <c r="K326" s="215" t="s">
        <v>51</v>
      </c>
      <c r="L326" s="202" t="s">
        <v>130</v>
      </c>
      <c r="M326" s="202" t="s">
        <v>53</v>
      </c>
      <c r="Z326" s="205"/>
      <c r="AA326" s="206"/>
      <c r="AB326" s="206"/>
      <c r="AC326" s="206"/>
      <c r="AD326" s="206"/>
      <c r="AE326" s="206"/>
    </row>
    <row r="327" spans="1:31" ht="16.350000000000001" hidden="1" customHeight="1" x14ac:dyDescent="0.25">
      <c r="A327" s="212" t="s">
        <v>548</v>
      </c>
      <c r="B327" s="213" t="s">
        <v>543</v>
      </c>
      <c r="C327" s="203" t="s">
        <v>24</v>
      </c>
      <c r="D327" s="203" t="s">
        <v>13</v>
      </c>
      <c r="E327" s="190" t="s">
        <v>529</v>
      </c>
      <c r="F327" s="190" t="s">
        <v>49</v>
      </c>
      <c r="G327" s="203" t="s">
        <v>50</v>
      </c>
      <c r="H327" s="214">
        <v>488730000</v>
      </c>
      <c r="I327" s="190">
        <v>45462</v>
      </c>
      <c r="J327" s="190">
        <v>45547</v>
      </c>
      <c r="K327" s="215" t="s">
        <v>51</v>
      </c>
      <c r="L327" s="202" t="s">
        <v>130</v>
      </c>
      <c r="M327" s="202" t="s">
        <v>53</v>
      </c>
      <c r="Z327" s="205"/>
      <c r="AA327" s="206"/>
      <c r="AB327" s="206"/>
      <c r="AC327" s="206"/>
      <c r="AD327" s="206"/>
      <c r="AE327" s="206"/>
    </row>
    <row r="328" spans="1:31" ht="16.350000000000001" hidden="1" customHeight="1" x14ac:dyDescent="0.25">
      <c r="A328" s="212" t="s">
        <v>549</v>
      </c>
      <c r="B328" s="213" t="s">
        <v>90</v>
      </c>
      <c r="C328" s="203" t="s">
        <v>24</v>
      </c>
      <c r="D328" s="209" t="s">
        <v>3</v>
      </c>
      <c r="E328" s="190" t="s">
        <v>529</v>
      </c>
      <c r="F328" s="190" t="s">
        <v>49</v>
      </c>
      <c r="G328" s="203" t="s">
        <v>54</v>
      </c>
      <c r="H328" s="214">
        <v>8400000</v>
      </c>
      <c r="I328" s="190">
        <v>45464</v>
      </c>
      <c r="J328" s="190">
        <v>45534</v>
      </c>
      <c r="K328" s="215" t="s">
        <v>51</v>
      </c>
      <c r="L328" s="202" t="s">
        <v>130</v>
      </c>
      <c r="M328" s="202" t="s">
        <v>53</v>
      </c>
      <c r="Z328" s="205"/>
      <c r="AA328" s="206"/>
      <c r="AB328" s="206"/>
      <c r="AC328" s="206"/>
      <c r="AD328" s="206"/>
      <c r="AE328" s="206"/>
    </row>
    <row r="329" spans="1:31" ht="16.350000000000001" hidden="1" customHeight="1" x14ac:dyDescent="0.25">
      <c r="A329" s="212" t="s">
        <v>550</v>
      </c>
      <c r="B329" s="213" t="s">
        <v>551</v>
      </c>
      <c r="C329" s="203" t="s">
        <v>23</v>
      </c>
      <c r="D329" s="203" t="s">
        <v>8</v>
      </c>
      <c r="E329" s="190" t="s">
        <v>529</v>
      </c>
      <c r="F329" s="190" t="s">
        <v>192</v>
      </c>
      <c r="G329" s="203" t="s">
        <v>50</v>
      </c>
      <c r="H329" s="233">
        <v>154999472</v>
      </c>
      <c r="I329" s="190">
        <v>45524</v>
      </c>
      <c r="J329" s="190">
        <v>45615</v>
      </c>
      <c r="K329" s="215" t="s">
        <v>51</v>
      </c>
      <c r="L329" s="202" t="s">
        <v>130</v>
      </c>
      <c r="M329" s="202" t="s">
        <v>53</v>
      </c>
      <c r="Z329" s="205"/>
      <c r="AA329" s="206"/>
      <c r="AB329" s="206"/>
      <c r="AC329" s="206"/>
      <c r="AD329" s="206"/>
      <c r="AE329" s="206"/>
    </row>
    <row r="330" spans="1:31" ht="16.350000000000001" hidden="1" customHeight="1" x14ac:dyDescent="0.25">
      <c r="A330" s="212" t="s">
        <v>552</v>
      </c>
      <c r="B330" s="213" t="s">
        <v>553</v>
      </c>
      <c r="C330" s="203" t="s">
        <v>23</v>
      </c>
      <c r="D330" s="203" t="s">
        <v>13</v>
      </c>
      <c r="E330" s="190" t="s">
        <v>529</v>
      </c>
      <c r="F330" s="190" t="s">
        <v>49</v>
      </c>
      <c r="G330" s="203" t="s">
        <v>50</v>
      </c>
      <c r="H330" s="233">
        <v>850000000</v>
      </c>
      <c r="I330" s="190">
        <v>45463</v>
      </c>
      <c r="J330" s="190">
        <v>45550</v>
      </c>
      <c r="K330" s="215" t="s">
        <v>51</v>
      </c>
      <c r="L330" s="202" t="s">
        <v>130</v>
      </c>
      <c r="M330" s="202" t="s">
        <v>53</v>
      </c>
      <c r="Z330" s="205"/>
      <c r="AA330" s="206"/>
      <c r="AB330" s="206"/>
      <c r="AC330" s="206"/>
      <c r="AD330" s="206"/>
      <c r="AE330" s="206"/>
    </row>
    <row r="331" spans="1:31" ht="16.350000000000001" hidden="1" customHeight="1" x14ac:dyDescent="0.25">
      <c r="A331" s="212" t="s">
        <v>554</v>
      </c>
      <c r="B331" s="213" t="s">
        <v>543</v>
      </c>
      <c r="C331" s="203" t="s">
        <v>24</v>
      </c>
      <c r="D331" s="203" t="s">
        <v>13</v>
      </c>
      <c r="E331" s="190" t="s">
        <v>529</v>
      </c>
      <c r="F331" s="190" t="s">
        <v>49</v>
      </c>
      <c r="G331" s="203" t="s">
        <v>50</v>
      </c>
      <c r="H331" s="233">
        <v>512050000</v>
      </c>
      <c r="I331" s="190">
        <v>45464</v>
      </c>
      <c r="J331" s="190">
        <v>45550</v>
      </c>
      <c r="K331" s="215" t="s">
        <v>51</v>
      </c>
      <c r="L331" s="202" t="s">
        <v>130</v>
      </c>
      <c r="M331" s="202" t="s">
        <v>53</v>
      </c>
      <c r="Z331" s="205"/>
      <c r="AA331" s="206"/>
      <c r="AB331" s="206"/>
      <c r="AC331" s="206"/>
      <c r="AD331" s="206"/>
      <c r="AE331" s="206"/>
    </row>
    <row r="332" spans="1:31" ht="16.350000000000001" hidden="1" customHeight="1" x14ac:dyDescent="0.25">
      <c r="A332" s="212" t="s">
        <v>555</v>
      </c>
      <c r="B332" s="200" t="s">
        <v>74</v>
      </c>
      <c r="C332" s="203" t="s">
        <v>24</v>
      </c>
      <c r="D332" s="201" t="s">
        <v>18</v>
      </c>
      <c r="E332" s="190" t="s">
        <v>529</v>
      </c>
      <c r="F332" s="190" t="s">
        <v>192</v>
      </c>
      <c r="G332" s="203" t="s">
        <v>54</v>
      </c>
      <c r="H332" s="233">
        <v>79166667</v>
      </c>
      <c r="I332" s="190">
        <v>45463</v>
      </c>
      <c r="J332" s="190">
        <v>45655</v>
      </c>
      <c r="K332" s="215" t="s">
        <v>51</v>
      </c>
      <c r="L332" s="202" t="s">
        <v>94</v>
      </c>
      <c r="M332" s="202" t="s">
        <v>53</v>
      </c>
      <c r="Z332" s="205"/>
      <c r="AA332" s="206"/>
      <c r="AB332" s="206"/>
      <c r="AC332" s="206"/>
      <c r="AD332" s="206"/>
      <c r="AE332" s="206"/>
    </row>
    <row r="333" spans="1:31" ht="16.350000000000001" hidden="1" customHeight="1" x14ac:dyDescent="0.25">
      <c r="A333" s="212" t="s">
        <v>556</v>
      </c>
      <c r="B333" s="213" t="s">
        <v>557</v>
      </c>
      <c r="C333" s="203" t="s">
        <v>26</v>
      </c>
      <c r="D333" s="203" t="s">
        <v>13</v>
      </c>
      <c r="E333" s="190" t="s">
        <v>529</v>
      </c>
      <c r="F333" s="190" t="s">
        <v>192</v>
      </c>
      <c r="G333" s="203" t="s">
        <v>50</v>
      </c>
      <c r="H333" s="233">
        <v>16053623</v>
      </c>
      <c r="I333" s="190">
        <v>45470</v>
      </c>
      <c r="J333" s="190">
        <v>45689</v>
      </c>
      <c r="K333" s="215" t="s">
        <v>51</v>
      </c>
      <c r="L333" s="202" t="s">
        <v>558</v>
      </c>
      <c r="M333" s="202" t="s">
        <v>53</v>
      </c>
      <c r="Z333" s="205"/>
      <c r="AA333" s="206"/>
      <c r="AB333" s="206"/>
      <c r="AC333" s="206"/>
      <c r="AD333" s="206"/>
      <c r="AE333" s="206"/>
    </row>
    <row r="334" spans="1:31" ht="16.350000000000001" hidden="1" customHeight="1" x14ac:dyDescent="0.25">
      <c r="A334" s="212" t="s">
        <v>559</v>
      </c>
      <c r="B334" s="213" t="s">
        <v>560</v>
      </c>
      <c r="C334" s="203" t="s">
        <v>23</v>
      </c>
      <c r="D334" s="203" t="s">
        <v>8</v>
      </c>
      <c r="E334" s="190" t="s">
        <v>529</v>
      </c>
      <c r="F334" s="190" t="s">
        <v>49</v>
      </c>
      <c r="G334" s="203" t="s">
        <v>50</v>
      </c>
      <c r="H334" s="233">
        <v>134190226</v>
      </c>
      <c r="I334" s="190">
        <v>45498</v>
      </c>
      <c r="J334" s="190">
        <v>45559</v>
      </c>
      <c r="K334" s="215" t="s">
        <v>51</v>
      </c>
      <c r="L334" s="202" t="s">
        <v>130</v>
      </c>
      <c r="M334" s="202" t="s">
        <v>53</v>
      </c>
      <c r="Z334" s="205"/>
      <c r="AA334" s="206"/>
      <c r="AB334" s="206"/>
      <c r="AC334" s="206"/>
      <c r="AD334" s="206"/>
      <c r="AE334" s="206"/>
    </row>
    <row r="335" spans="1:31" ht="16.350000000000001" hidden="1" customHeight="1" x14ac:dyDescent="0.25">
      <c r="A335" s="212" t="s">
        <v>561</v>
      </c>
      <c r="B335" s="200" t="s">
        <v>74</v>
      </c>
      <c r="C335" s="203" t="s">
        <v>24</v>
      </c>
      <c r="D335" s="201" t="s">
        <v>18</v>
      </c>
      <c r="E335" s="190" t="s">
        <v>529</v>
      </c>
      <c r="F335" s="190" t="s">
        <v>49</v>
      </c>
      <c r="G335" s="203" t="s">
        <v>54</v>
      </c>
      <c r="H335" s="233">
        <v>45600000</v>
      </c>
      <c r="I335" s="190">
        <v>45468</v>
      </c>
      <c r="J335" s="190">
        <v>45559</v>
      </c>
      <c r="K335" s="215" t="s">
        <v>51</v>
      </c>
      <c r="L335" s="202" t="s">
        <v>94</v>
      </c>
      <c r="M335" s="202" t="s">
        <v>53</v>
      </c>
      <c r="Z335" s="205"/>
      <c r="AA335" s="206"/>
      <c r="AB335" s="206"/>
      <c r="AC335" s="206"/>
      <c r="AD335" s="206"/>
      <c r="AE335" s="206"/>
    </row>
    <row r="336" spans="1:31" ht="16.350000000000001" hidden="1" customHeight="1" x14ac:dyDescent="0.25">
      <c r="A336" s="212" t="s">
        <v>562</v>
      </c>
      <c r="B336" s="200" t="s">
        <v>74</v>
      </c>
      <c r="C336" s="203" t="s">
        <v>24</v>
      </c>
      <c r="D336" s="201" t="s">
        <v>18</v>
      </c>
      <c r="E336" s="190" t="s">
        <v>529</v>
      </c>
      <c r="F336" s="190" t="s">
        <v>192</v>
      </c>
      <c r="G336" s="203" t="s">
        <v>54</v>
      </c>
      <c r="H336" s="233">
        <v>20020000</v>
      </c>
      <c r="I336" s="190">
        <v>45468</v>
      </c>
      <c r="J336" s="190">
        <v>45626</v>
      </c>
      <c r="K336" s="215" t="s">
        <v>75</v>
      </c>
      <c r="L336" s="202" t="s">
        <v>265</v>
      </c>
      <c r="M336" s="202" t="s">
        <v>53</v>
      </c>
      <c r="Z336" s="205"/>
      <c r="AA336" s="206"/>
      <c r="AB336" s="206"/>
      <c r="AC336" s="206"/>
      <c r="AD336" s="206"/>
      <c r="AE336" s="206"/>
    </row>
    <row r="337" spans="1:31" ht="16.350000000000001" customHeight="1" x14ac:dyDescent="0.25">
      <c r="A337" s="212" t="s">
        <v>563</v>
      </c>
      <c r="B337" s="213" t="s">
        <v>57</v>
      </c>
      <c r="C337" s="203" t="s">
        <v>24</v>
      </c>
      <c r="D337" s="203" t="s">
        <v>10</v>
      </c>
      <c r="E337" s="190" t="s">
        <v>529</v>
      </c>
      <c r="F337" s="190" t="s">
        <v>49</v>
      </c>
      <c r="G337" s="203" t="s">
        <v>50</v>
      </c>
      <c r="H337" s="233">
        <v>167862400</v>
      </c>
      <c r="I337" s="190">
        <v>45471</v>
      </c>
      <c r="J337" s="190">
        <v>45535</v>
      </c>
      <c r="K337" s="215" t="s">
        <v>51</v>
      </c>
      <c r="L337" s="202" t="s">
        <v>130</v>
      </c>
      <c r="M337" s="202" t="s">
        <v>53</v>
      </c>
      <c r="Z337" s="205"/>
      <c r="AA337" s="206"/>
      <c r="AB337" s="206"/>
      <c r="AC337" s="206"/>
      <c r="AD337" s="206"/>
      <c r="AE337" s="206"/>
    </row>
    <row r="338" spans="1:31" ht="16.350000000000001" hidden="1" customHeight="1" x14ac:dyDescent="0.25">
      <c r="A338" s="212" t="s">
        <v>564</v>
      </c>
      <c r="B338" s="200" t="s">
        <v>74</v>
      </c>
      <c r="C338" s="203" t="s">
        <v>24</v>
      </c>
      <c r="D338" s="203" t="s">
        <v>4</v>
      </c>
      <c r="E338" s="190" t="s">
        <v>529</v>
      </c>
      <c r="F338" s="190" t="s">
        <v>192</v>
      </c>
      <c r="G338" s="203" t="s">
        <v>50</v>
      </c>
      <c r="H338" s="233">
        <v>167291496</v>
      </c>
      <c r="I338" s="190">
        <v>45471</v>
      </c>
      <c r="J338" s="190">
        <v>45657</v>
      </c>
      <c r="K338" s="215" t="s">
        <v>106</v>
      </c>
      <c r="L338" s="202" t="s">
        <v>558</v>
      </c>
      <c r="M338" s="202" t="s">
        <v>59</v>
      </c>
      <c r="Z338" s="205"/>
      <c r="AA338" s="206"/>
      <c r="AB338" s="206"/>
      <c r="AC338" s="206"/>
      <c r="AD338" s="206"/>
      <c r="AE338" s="206"/>
    </row>
    <row r="339" spans="1:31" ht="16.350000000000001" hidden="1" customHeight="1" x14ac:dyDescent="0.25">
      <c r="A339" s="212" t="s">
        <v>565</v>
      </c>
      <c r="B339" s="200" t="s">
        <v>74</v>
      </c>
      <c r="C339" s="203" t="s">
        <v>24</v>
      </c>
      <c r="D339" s="201" t="s">
        <v>18</v>
      </c>
      <c r="E339" s="190" t="s">
        <v>529</v>
      </c>
      <c r="F339" s="190" t="s">
        <v>49</v>
      </c>
      <c r="G339" s="203" t="s">
        <v>54</v>
      </c>
      <c r="H339" s="233">
        <v>4600000</v>
      </c>
      <c r="I339" s="190">
        <v>45471</v>
      </c>
      <c r="J339" s="190">
        <v>45500</v>
      </c>
      <c r="K339" s="215" t="s">
        <v>51</v>
      </c>
      <c r="L339" s="202" t="s">
        <v>94</v>
      </c>
      <c r="M339" s="202" t="s">
        <v>53</v>
      </c>
      <c r="Z339" s="205"/>
      <c r="AA339" s="206"/>
      <c r="AB339" s="206"/>
      <c r="AC339" s="206"/>
      <c r="AD339" s="206"/>
      <c r="AE339" s="206"/>
    </row>
    <row r="340" spans="1:31" s="192" customFormat="1" ht="16.350000000000001" hidden="1" customHeight="1" x14ac:dyDescent="0.25">
      <c r="A340" s="212" t="s">
        <v>566</v>
      </c>
      <c r="B340" s="213" t="s">
        <v>543</v>
      </c>
      <c r="C340" s="203" t="s">
        <v>24</v>
      </c>
      <c r="D340" s="203" t="s">
        <v>13</v>
      </c>
      <c r="E340" s="190" t="s">
        <v>567</v>
      </c>
      <c r="F340" s="190" t="s">
        <v>49</v>
      </c>
      <c r="G340" s="203" t="s">
        <v>50</v>
      </c>
      <c r="H340" s="233">
        <v>76500000</v>
      </c>
      <c r="I340" s="190">
        <v>45476</v>
      </c>
      <c r="J340" s="190">
        <v>45547</v>
      </c>
      <c r="K340" s="235" t="s">
        <v>51</v>
      </c>
      <c r="L340" s="201" t="s">
        <v>130</v>
      </c>
      <c r="M340" s="201" t="s">
        <v>53</v>
      </c>
      <c r="Z340" s="207"/>
    </row>
    <row r="341" spans="1:31" s="192" customFormat="1" ht="16.350000000000001" hidden="1" customHeight="1" x14ac:dyDescent="0.25">
      <c r="A341" s="212" t="s">
        <v>568</v>
      </c>
      <c r="B341" s="200" t="s">
        <v>74</v>
      </c>
      <c r="C341" s="203" t="s">
        <v>24</v>
      </c>
      <c r="D341" s="201" t="s">
        <v>18</v>
      </c>
      <c r="E341" s="190" t="s">
        <v>567</v>
      </c>
      <c r="F341" s="190" t="s">
        <v>49</v>
      </c>
      <c r="G341" s="203" t="s">
        <v>54</v>
      </c>
      <c r="H341" s="233">
        <v>22500000</v>
      </c>
      <c r="I341" s="190">
        <v>45477</v>
      </c>
      <c r="J341" s="190">
        <v>45568</v>
      </c>
      <c r="K341" s="235" t="s">
        <v>239</v>
      </c>
      <c r="L341" s="201" t="s">
        <v>94</v>
      </c>
      <c r="M341" s="201" t="s">
        <v>53</v>
      </c>
      <c r="Z341" s="207"/>
    </row>
    <row r="342" spans="1:31" s="192" customFormat="1" ht="16.350000000000001" hidden="1" customHeight="1" x14ac:dyDescent="0.25">
      <c r="A342" s="212" t="s">
        <v>569</v>
      </c>
      <c r="B342" s="200" t="s">
        <v>74</v>
      </c>
      <c r="C342" s="203" t="s">
        <v>24</v>
      </c>
      <c r="D342" s="201" t="s">
        <v>18</v>
      </c>
      <c r="E342" s="190" t="s">
        <v>567</v>
      </c>
      <c r="F342" s="190" t="s">
        <v>49</v>
      </c>
      <c r="G342" s="203" t="s">
        <v>54</v>
      </c>
      <c r="H342" s="233">
        <v>36000000</v>
      </c>
      <c r="I342" s="190">
        <v>45481</v>
      </c>
      <c r="J342" s="190">
        <v>45558</v>
      </c>
      <c r="K342" s="235" t="s">
        <v>51</v>
      </c>
      <c r="L342" s="201" t="s">
        <v>94</v>
      </c>
      <c r="M342" s="201" t="s">
        <v>53</v>
      </c>
      <c r="Z342" s="207"/>
    </row>
    <row r="343" spans="1:31" s="192" customFormat="1" ht="16.350000000000001" hidden="1" customHeight="1" x14ac:dyDescent="0.25">
      <c r="A343" s="212" t="s">
        <v>570</v>
      </c>
      <c r="B343" s="213" t="s">
        <v>129</v>
      </c>
      <c r="C343" s="203" t="s">
        <v>24</v>
      </c>
      <c r="D343" s="201" t="s">
        <v>18</v>
      </c>
      <c r="E343" s="190" t="s">
        <v>567</v>
      </c>
      <c r="F343" s="190" t="s">
        <v>49</v>
      </c>
      <c r="G343" s="203" t="s">
        <v>54</v>
      </c>
      <c r="H343" s="233">
        <v>15770000</v>
      </c>
      <c r="I343" s="190">
        <v>45478</v>
      </c>
      <c r="J343" s="190">
        <v>45570</v>
      </c>
      <c r="K343" s="235" t="s">
        <v>51</v>
      </c>
      <c r="L343" s="201" t="s">
        <v>130</v>
      </c>
      <c r="M343" s="236" t="s">
        <v>53</v>
      </c>
      <c r="Z343" s="207"/>
    </row>
    <row r="344" spans="1:31" s="192" customFormat="1" ht="16.350000000000001" hidden="1" customHeight="1" x14ac:dyDescent="0.25">
      <c r="A344" s="212" t="s">
        <v>571</v>
      </c>
      <c r="B344" s="213" t="s">
        <v>129</v>
      </c>
      <c r="C344" s="203" t="s">
        <v>24</v>
      </c>
      <c r="D344" s="201" t="s">
        <v>18</v>
      </c>
      <c r="E344" s="190" t="s">
        <v>567</v>
      </c>
      <c r="F344" s="190" t="s">
        <v>49</v>
      </c>
      <c r="G344" s="203" t="s">
        <v>54</v>
      </c>
      <c r="H344" s="233">
        <v>10533333</v>
      </c>
      <c r="I344" s="190">
        <v>45481</v>
      </c>
      <c r="J344" s="190">
        <v>45558</v>
      </c>
      <c r="K344" s="235" t="s">
        <v>51</v>
      </c>
      <c r="L344" s="201" t="s">
        <v>130</v>
      </c>
      <c r="M344" s="236" t="s">
        <v>53</v>
      </c>
      <c r="Z344" s="207"/>
    </row>
    <row r="345" spans="1:31" s="192" customFormat="1" ht="16.350000000000001" hidden="1" customHeight="1" x14ac:dyDescent="0.25">
      <c r="A345" s="212" t="s">
        <v>572</v>
      </c>
      <c r="B345" s="213" t="s">
        <v>129</v>
      </c>
      <c r="C345" s="203" t="s">
        <v>24</v>
      </c>
      <c r="D345" s="209" t="s">
        <v>3</v>
      </c>
      <c r="E345" s="190" t="s">
        <v>567</v>
      </c>
      <c r="F345" s="190" t="s">
        <v>49</v>
      </c>
      <c r="G345" s="203" t="s">
        <v>54</v>
      </c>
      <c r="H345" s="233">
        <v>10006666</v>
      </c>
      <c r="I345" s="190">
        <v>45481</v>
      </c>
      <c r="J345" s="190">
        <v>45558</v>
      </c>
      <c r="K345" s="235" t="s">
        <v>51</v>
      </c>
      <c r="L345" s="201" t="s">
        <v>130</v>
      </c>
      <c r="M345" s="201" t="s">
        <v>53</v>
      </c>
      <c r="Z345" s="207"/>
    </row>
    <row r="346" spans="1:31" s="192" customFormat="1" ht="16.350000000000001" hidden="1" customHeight="1" x14ac:dyDescent="0.25">
      <c r="A346" s="212" t="s">
        <v>573</v>
      </c>
      <c r="B346" s="200" t="s">
        <v>74</v>
      </c>
      <c r="C346" s="203" t="s">
        <v>24</v>
      </c>
      <c r="D346" s="201" t="s">
        <v>18</v>
      </c>
      <c r="E346" s="190" t="s">
        <v>567</v>
      </c>
      <c r="F346" s="190" t="s">
        <v>49</v>
      </c>
      <c r="G346" s="203" t="s">
        <v>54</v>
      </c>
      <c r="H346" s="233">
        <v>14000000</v>
      </c>
      <c r="I346" s="190">
        <v>45482</v>
      </c>
      <c r="J346" s="190">
        <v>45543</v>
      </c>
      <c r="K346" s="235" t="s">
        <v>51</v>
      </c>
      <c r="L346" s="201" t="s">
        <v>94</v>
      </c>
      <c r="M346" s="201" t="s">
        <v>53</v>
      </c>
      <c r="Z346" s="207"/>
    </row>
    <row r="347" spans="1:31" s="192" customFormat="1" ht="16.350000000000001" hidden="1" customHeight="1" x14ac:dyDescent="0.25">
      <c r="A347" s="212" t="s">
        <v>574</v>
      </c>
      <c r="B347" s="200" t="s">
        <v>74</v>
      </c>
      <c r="C347" s="203" t="s">
        <v>24</v>
      </c>
      <c r="D347" s="201" t="s">
        <v>18</v>
      </c>
      <c r="E347" s="190" t="s">
        <v>567</v>
      </c>
      <c r="F347" s="190" t="s">
        <v>49</v>
      </c>
      <c r="G347" s="203" t="s">
        <v>54</v>
      </c>
      <c r="H347" s="233">
        <v>13200000</v>
      </c>
      <c r="I347" s="190">
        <v>45483</v>
      </c>
      <c r="J347" s="190">
        <v>45574</v>
      </c>
      <c r="K347" s="235" t="s">
        <v>51</v>
      </c>
      <c r="L347" s="201" t="s">
        <v>94</v>
      </c>
      <c r="M347" s="201" t="s">
        <v>53</v>
      </c>
      <c r="Z347" s="207"/>
    </row>
    <row r="348" spans="1:31" s="192" customFormat="1" ht="16.350000000000001" hidden="1" customHeight="1" x14ac:dyDescent="0.25">
      <c r="A348" s="212" t="s">
        <v>575</v>
      </c>
      <c r="B348" s="200" t="s">
        <v>74</v>
      </c>
      <c r="C348" s="203" t="s">
        <v>24</v>
      </c>
      <c r="D348" s="209" t="s">
        <v>3</v>
      </c>
      <c r="E348" s="190" t="s">
        <v>567</v>
      </c>
      <c r="F348" s="190" t="s">
        <v>49</v>
      </c>
      <c r="G348" s="203" t="s">
        <v>54</v>
      </c>
      <c r="H348" s="233">
        <v>10500000</v>
      </c>
      <c r="I348" s="190">
        <v>45483</v>
      </c>
      <c r="J348" s="190">
        <v>45574</v>
      </c>
      <c r="K348" s="235" t="s">
        <v>51</v>
      </c>
      <c r="L348" s="201" t="s">
        <v>94</v>
      </c>
      <c r="M348" s="201" t="s">
        <v>53</v>
      </c>
      <c r="Z348" s="207"/>
    </row>
    <row r="349" spans="1:31" s="192" customFormat="1" ht="16.350000000000001" hidden="1" customHeight="1" x14ac:dyDescent="0.25">
      <c r="A349" s="212" t="s">
        <v>576</v>
      </c>
      <c r="B349" s="200" t="s">
        <v>74</v>
      </c>
      <c r="C349" s="203" t="s">
        <v>24</v>
      </c>
      <c r="D349" s="209" t="s">
        <v>3</v>
      </c>
      <c r="E349" s="190" t="s">
        <v>567</v>
      </c>
      <c r="F349" s="190" t="s">
        <v>49</v>
      </c>
      <c r="G349" s="203" t="s">
        <v>54</v>
      </c>
      <c r="H349" s="233">
        <v>11400000</v>
      </c>
      <c r="I349" s="190">
        <v>45483</v>
      </c>
      <c r="J349" s="190">
        <v>45574</v>
      </c>
      <c r="K349" s="235" t="s">
        <v>51</v>
      </c>
      <c r="L349" s="201" t="s">
        <v>94</v>
      </c>
      <c r="M349" s="201" t="s">
        <v>53</v>
      </c>
      <c r="Z349" s="207"/>
    </row>
    <row r="350" spans="1:31" s="192" customFormat="1" ht="16.350000000000001" hidden="1" customHeight="1" x14ac:dyDescent="0.25">
      <c r="A350" s="212" t="s">
        <v>577</v>
      </c>
      <c r="B350" s="200" t="s">
        <v>74</v>
      </c>
      <c r="C350" s="203" t="s">
        <v>24</v>
      </c>
      <c r="D350" s="209" t="s">
        <v>3</v>
      </c>
      <c r="E350" s="190" t="s">
        <v>567</v>
      </c>
      <c r="F350" s="190" t="s">
        <v>49</v>
      </c>
      <c r="G350" s="203" t="s">
        <v>54</v>
      </c>
      <c r="H350" s="233">
        <v>7000000</v>
      </c>
      <c r="I350" s="190">
        <v>45483</v>
      </c>
      <c r="J350" s="190">
        <v>45544</v>
      </c>
      <c r="K350" s="235" t="s">
        <v>51</v>
      </c>
      <c r="L350" s="201" t="s">
        <v>94</v>
      </c>
      <c r="M350" s="201" t="s">
        <v>53</v>
      </c>
      <c r="Z350" s="207"/>
    </row>
    <row r="351" spans="1:31" s="192" customFormat="1" ht="16.350000000000001" hidden="1" customHeight="1" x14ac:dyDescent="0.25">
      <c r="A351" s="212" t="s">
        <v>578</v>
      </c>
      <c r="B351" s="200" t="s">
        <v>74</v>
      </c>
      <c r="C351" s="203" t="s">
        <v>24</v>
      </c>
      <c r="D351" s="201" t="s">
        <v>18</v>
      </c>
      <c r="E351" s="190" t="s">
        <v>567</v>
      </c>
      <c r="F351" s="190" t="s">
        <v>49</v>
      </c>
      <c r="G351" s="203" t="s">
        <v>54</v>
      </c>
      <c r="H351" s="233">
        <v>12000000</v>
      </c>
      <c r="I351" s="190">
        <v>45483</v>
      </c>
      <c r="J351" s="190">
        <v>45574</v>
      </c>
      <c r="K351" s="235" t="s">
        <v>51</v>
      </c>
      <c r="L351" s="201" t="s">
        <v>94</v>
      </c>
      <c r="M351" s="201" t="s">
        <v>53</v>
      </c>
      <c r="Z351" s="207"/>
    </row>
    <row r="352" spans="1:31" s="192" customFormat="1" ht="16.350000000000001" hidden="1" customHeight="1" x14ac:dyDescent="0.25">
      <c r="A352" s="212" t="s">
        <v>579</v>
      </c>
      <c r="B352" s="200" t="s">
        <v>74</v>
      </c>
      <c r="C352" s="203" t="s">
        <v>24</v>
      </c>
      <c r="D352" s="209" t="s">
        <v>3</v>
      </c>
      <c r="E352" s="190" t="s">
        <v>567</v>
      </c>
      <c r="F352" s="190" t="s">
        <v>49</v>
      </c>
      <c r="G352" s="203" t="s">
        <v>54</v>
      </c>
      <c r="H352" s="233">
        <v>5000000</v>
      </c>
      <c r="I352" s="190">
        <v>45484</v>
      </c>
      <c r="J352" s="190">
        <v>45545</v>
      </c>
      <c r="K352" s="235" t="s">
        <v>51</v>
      </c>
      <c r="L352" s="201" t="s">
        <v>94</v>
      </c>
      <c r="M352" s="201" t="s">
        <v>53</v>
      </c>
      <c r="Z352" s="207"/>
    </row>
    <row r="353" spans="1:26" s="192" customFormat="1" ht="16.350000000000001" hidden="1" customHeight="1" x14ac:dyDescent="0.25">
      <c r="A353" s="212" t="s">
        <v>580</v>
      </c>
      <c r="B353" s="213" t="s">
        <v>158</v>
      </c>
      <c r="C353" s="203" t="s">
        <v>24</v>
      </c>
      <c r="D353" s="203" t="s">
        <v>13</v>
      </c>
      <c r="E353" s="190" t="s">
        <v>567</v>
      </c>
      <c r="F353" s="190" t="s">
        <v>49</v>
      </c>
      <c r="G353" s="203" t="s">
        <v>50</v>
      </c>
      <c r="H353" s="233">
        <v>25138750</v>
      </c>
      <c r="I353" s="190">
        <v>45487</v>
      </c>
      <c r="J353" s="190">
        <v>45496</v>
      </c>
      <c r="K353" s="235" t="s">
        <v>51</v>
      </c>
      <c r="L353" s="201" t="s">
        <v>130</v>
      </c>
      <c r="M353" s="236" t="s">
        <v>53</v>
      </c>
      <c r="Z353" s="207"/>
    </row>
    <row r="354" spans="1:26" s="192" customFormat="1" ht="16.350000000000001" hidden="1" customHeight="1" x14ac:dyDescent="0.25">
      <c r="A354" s="212" t="s">
        <v>581</v>
      </c>
      <c r="B354" s="213" t="s">
        <v>129</v>
      </c>
      <c r="C354" s="203" t="s">
        <v>24</v>
      </c>
      <c r="D354" s="209" t="s">
        <v>3</v>
      </c>
      <c r="E354" s="190" t="s">
        <v>567</v>
      </c>
      <c r="F354" s="190" t="s">
        <v>49</v>
      </c>
      <c r="G354" s="203" t="s">
        <v>54</v>
      </c>
      <c r="H354" s="233">
        <v>8030000</v>
      </c>
      <c r="I354" s="190">
        <v>45484</v>
      </c>
      <c r="J354" s="190">
        <v>45559</v>
      </c>
      <c r="K354" s="235" t="s">
        <v>51</v>
      </c>
      <c r="L354" s="201" t="s">
        <v>130</v>
      </c>
      <c r="M354" s="236" t="s">
        <v>53</v>
      </c>
      <c r="Z354" s="207"/>
    </row>
    <row r="355" spans="1:26" s="192" customFormat="1" ht="16.350000000000001" hidden="1" customHeight="1" x14ac:dyDescent="0.25">
      <c r="A355" s="212" t="s">
        <v>582</v>
      </c>
      <c r="B355" s="213" t="s">
        <v>129</v>
      </c>
      <c r="C355" s="203" t="s">
        <v>24</v>
      </c>
      <c r="D355" s="209" t="s">
        <v>3</v>
      </c>
      <c r="E355" s="190" t="s">
        <v>567</v>
      </c>
      <c r="F355" s="190" t="s">
        <v>49</v>
      </c>
      <c r="G355" s="203" t="s">
        <v>54</v>
      </c>
      <c r="H355" s="233">
        <v>8030000</v>
      </c>
      <c r="I355" s="190">
        <v>45484</v>
      </c>
      <c r="J355" s="190">
        <v>45559</v>
      </c>
      <c r="K355" s="235" t="s">
        <v>51</v>
      </c>
      <c r="L355" s="201" t="s">
        <v>130</v>
      </c>
      <c r="M355" s="236" t="s">
        <v>53</v>
      </c>
      <c r="Z355" s="207"/>
    </row>
    <row r="356" spans="1:26" s="192" customFormat="1" ht="16.350000000000001" hidden="1" customHeight="1" x14ac:dyDescent="0.25">
      <c r="A356" s="212" t="s">
        <v>583</v>
      </c>
      <c r="B356" s="213" t="s">
        <v>129</v>
      </c>
      <c r="C356" s="203" t="s">
        <v>24</v>
      </c>
      <c r="D356" s="201" t="s">
        <v>18</v>
      </c>
      <c r="E356" s="190" t="s">
        <v>567</v>
      </c>
      <c r="F356" s="190" t="s">
        <v>49</v>
      </c>
      <c r="G356" s="203" t="s">
        <v>54</v>
      </c>
      <c r="H356" s="233">
        <v>15042000</v>
      </c>
      <c r="I356" s="190">
        <v>45484</v>
      </c>
      <c r="J356" s="190">
        <v>45565</v>
      </c>
      <c r="K356" s="235" t="s">
        <v>51</v>
      </c>
      <c r="L356" s="201" t="s">
        <v>130</v>
      </c>
      <c r="M356" s="201" t="s">
        <v>53</v>
      </c>
      <c r="Z356" s="207"/>
    </row>
    <row r="357" spans="1:26" s="192" customFormat="1" ht="16.350000000000001" hidden="1" customHeight="1" x14ac:dyDescent="0.25">
      <c r="A357" s="212" t="s">
        <v>584</v>
      </c>
      <c r="B357" s="213" t="s">
        <v>129</v>
      </c>
      <c r="C357" s="203" t="s">
        <v>24</v>
      </c>
      <c r="D357" s="201" t="s">
        <v>18</v>
      </c>
      <c r="E357" s="190" t="s">
        <v>567</v>
      </c>
      <c r="F357" s="190" t="s">
        <v>49</v>
      </c>
      <c r="G357" s="203" t="s">
        <v>54</v>
      </c>
      <c r="H357" s="233">
        <v>5395000</v>
      </c>
      <c r="I357" s="190">
        <v>45484</v>
      </c>
      <c r="J357" s="190">
        <v>45515</v>
      </c>
      <c r="K357" s="235" t="s">
        <v>51</v>
      </c>
      <c r="L357" s="201" t="s">
        <v>130</v>
      </c>
      <c r="M357" s="201" t="s">
        <v>53</v>
      </c>
      <c r="Z357" s="207"/>
    </row>
    <row r="358" spans="1:26" s="192" customFormat="1" ht="16.350000000000001" hidden="1" customHeight="1" x14ac:dyDescent="0.25">
      <c r="A358" s="212" t="s">
        <v>585</v>
      </c>
      <c r="B358" s="213" t="s">
        <v>506</v>
      </c>
      <c r="C358" s="203" t="s">
        <v>24</v>
      </c>
      <c r="D358" s="203" t="s">
        <v>4</v>
      </c>
      <c r="E358" s="190" t="s">
        <v>567</v>
      </c>
      <c r="F358" s="190" t="s">
        <v>192</v>
      </c>
      <c r="G358" s="203" t="s">
        <v>50</v>
      </c>
      <c r="H358" s="233">
        <v>57600000</v>
      </c>
      <c r="I358" s="190">
        <v>45484</v>
      </c>
      <c r="J358" s="190">
        <v>45657</v>
      </c>
      <c r="K358" s="235" t="s">
        <v>51</v>
      </c>
      <c r="L358" s="201" t="s">
        <v>130</v>
      </c>
      <c r="M358" s="201" t="s">
        <v>53</v>
      </c>
      <c r="Z358" s="207"/>
    </row>
    <row r="359" spans="1:26" s="192" customFormat="1" ht="16.350000000000001" hidden="1" customHeight="1" x14ac:dyDescent="0.25">
      <c r="A359" s="212" t="s">
        <v>586</v>
      </c>
      <c r="B359" s="200" t="s">
        <v>74</v>
      </c>
      <c r="C359" s="203" t="s">
        <v>24</v>
      </c>
      <c r="D359" s="201" t="s">
        <v>18</v>
      </c>
      <c r="E359" s="190" t="s">
        <v>567</v>
      </c>
      <c r="F359" s="190" t="s">
        <v>49</v>
      </c>
      <c r="G359" s="203" t="s">
        <v>54</v>
      </c>
      <c r="H359" s="233">
        <v>2750000</v>
      </c>
      <c r="I359" s="190">
        <v>45485</v>
      </c>
      <c r="J359" s="190">
        <v>45499</v>
      </c>
      <c r="K359" s="235" t="s">
        <v>51</v>
      </c>
      <c r="L359" s="201" t="s">
        <v>94</v>
      </c>
      <c r="M359" s="201" t="s">
        <v>53</v>
      </c>
      <c r="Z359" s="207"/>
    </row>
    <row r="360" spans="1:26" s="192" customFormat="1" ht="16.350000000000001" hidden="1" customHeight="1" x14ac:dyDescent="0.3">
      <c r="A360" s="212" t="s">
        <v>587</v>
      </c>
      <c r="B360" s="200" t="s">
        <v>74</v>
      </c>
      <c r="C360" s="203" t="s">
        <v>24</v>
      </c>
      <c r="D360" s="203" t="s">
        <v>4</v>
      </c>
      <c r="E360" s="190" t="s">
        <v>567</v>
      </c>
      <c r="F360" s="190" t="s">
        <v>192</v>
      </c>
      <c r="G360" s="203" t="s">
        <v>50</v>
      </c>
      <c r="H360" s="233">
        <v>20149660.699999999</v>
      </c>
      <c r="I360" s="190">
        <v>45488</v>
      </c>
      <c r="J360" s="190">
        <v>45657</v>
      </c>
      <c r="K360" s="235" t="s">
        <v>106</v>
      </c>
      <c r="L360" s="231" t="s">
        <v>588</v>
      </c>
      <c r="M360" s="201" t="s">
        <v>59</v>
      </c>
      <c r="Z360" s="207"/>
    </row>
    <row r="361" spans="1:26" s="192" customFormat="1" ht="16.350000000000001" hidden="1" customHeight="1" x14ac:dyDescent="0.25">
      <c r="A361" s="212" t="s">
        <v>589</v>
      </c>
      <c r="B361" s="200" t="s">
        <v>74</v>
      </c>
      <c r="C361" s="203" t="s">
        <v>24</v>
      </c>
      <c r="D361" s="201" t="s">
        <v>18</v>
      </c>
      <c r="E361" s="190" t="s">
        <v>567</v>
      </c>
      <c r="F361" s="190" t="s">
        <v>192</v>
      </c>
      <c r="G361" s="203" t="s">
        <v>54</v>
      </c>
      <c r="H361" s="233">
        <v>37156000</v>
      </c>
      <c r="I361" s="190">
        <v>45489</v>
      </c>
      <c r="J361" s="190">
        <v>45581</v>
      </c>
      <c r="K361" s="235" t="s">
        <v>51</v>
      </c>
      <c r="L361" s="201" t="s">
        <v>94</v>
      </c>
      <c r="M361" s="201" t="s">
        <v>53</v>
      </c>
      <c r="Z361" s="207"/>
    </row>
    <row r="362" spans="1:26" s="192" customFormat="1" ht="16.350000000000001" hidden="1" customHeight="1" x14ac:dyDescent="0.25">
      <c r="A362" s="212" t="s">
        <v>590</v>
      </c>
      <c r="B362" s="213" t="s">
        <v>591</v>
      </c>
      <c r="C362" s="203" t="s">
        <v>24</v>
      </c>
      <c r="D362" s="203" t="s">
        <v>13</v>
      </c>
      <c r="E362" s="190" t="s">
        <v>567</v>
      </c>
      <c r="F362" s="190" t="s">
        <v>49</v>
      </c>
      <c r="G362" s="203" t="s">
        <v>50</v>
      </c>
      <c r="H362" s="233">
        <v>32974900</v>
      </c>
      <c r="I362" s="190">
        <v>45489</v>
      </c>
      <c r="J362" s="190">
        <v>45612</v>
      </c>
      <c r="K362" s="235" t="s">
        <v>239</v>
      </c>
      <c r="L362" s="201" t="s">
        <v>130</v>
      </c>
      <c r="M362" s="201" t="s">
        <v>53</v>
      </c>
      <c r="Z362" s="207"/>
    </row>
    <row r="363" spans="1:26" s="192" customFormat="1" ht="16.350000000000001" customHeight="1" x14ac:dyDescent="0.25">
      <c r="A363" s="212" t="s">
        <v>592</v>
      </c>
      <c r="B363" s="213" t="s">
        <v>593</v>
      </c>
      <c r="C363" s="203" t="s">
        <v>24</v>
      </c>
      <c r="D363" s="203" t="s">
        <v>10</v>
      </c>
      <c r="E363" s="190" t="s">
        <v>567</v>
      </c>
      <c r="F363" s="190" t="s">
        <v>49</v>
      </c>
      <c r="G363" s="203" t="s">
        <v>50</v>
      </c>
      <c r="H363" s="233">
        <v>22312500</v>
      </c>
      <c r="I363" s="190">
        <v>45489</v>
      </c>
      <c r="J363" s="190">
        <v>45489</v>
      </c>
      <c r="K363" s="235" t="s">
        <v>51</v>
      </c>
      <c r="L363" s="201" t="s">
        <v>130</v>
      </c>
      <c r="M363" s="201" t="s">
        <v>53</v>
      </c>
      <c r="Z363" s="207"/>
    </row>
    <row r="364" spans="1:26" s="192" customFormat="1" ht="16.350000000000001" hidden="1" customHeight="1" x14ac:dyDescent="0.25">
      <c r="A364" s="212" t="s">
        <v>594</v>
      </c>
      <c r="B364" s="200" t="s">
        <v>74</v>
      </c>
      <c r="C364" s="203" t="s">
        <v>24</v>
      </c>
      <c r="D364" s="201" t="s">
        <v>18</v>
      </c>
      <c r="E364" s="190" t="s">
        <v>567</v>
      </c>
      <c r="F364" s="190" t="s">
        <v>192</v>
      </c>
      <c r="G364" s="203" t="s">
        <v>50</v>
      </c>
      <c r="H364" s="233">
        <v>163625000</v>
      </c>
      <c r="I364" s="190">
        <v>45491</v>
      </c>
      <c r="J364" s="190">
        <v>45657</v>
      </c>
      <c r="K364" s="235" t="s">
        <v>75</v>
      </c>
      <c r="L364" s="201" t="s">
        <v>265</v>
      </c>
      <c r="M364" s="201" t="s">
        <v>53</v>
      </c>
      <c r="Z364" s="207"/>
    </row>
    <row r="365" spans="1:26" s="192" customFormat="1" ht="16.350000000000001" hidden="1" customHeight="1" x14ac:dyDescent="0.25">
      <c r="A365" s="212" t="s">
        <v>595</v>
      </c>
      <c r="B365" s="200" t="s">
        <v>74</v>
      </c>
      <c r="C365" s="203" t="s">
        <v>24</v>
      </c>
      <c r="D365" s="201" t="s">
        <v>18</v>
      </c>
      <c r="E365" s="190" t="s">
        <v>567</v>
      </c>
      <c r="F365" s="190" t="s">
        <v>192</v>
      </c>
      <c r="G365" s="203" t="s">
        <v>54</v>
      </c>
      <c r="H365" s="233">
        <v>22000000</v>
      </c>
      <c r="I365" s="190">
        <v>45490</v>
      </c>
      <c r="J365" s="190">
        <v>45657</v>
      </c>
      <c r="K365" s="235" t="s">
        <v>75</v>
      </c>
      <c r="L365" s="235" t="s">
        <v>132</v>
      </c>
      <c r="M365" s="201" t="s">
        <v>53</v>
      </c>
      <c r="Z365" s="207"/>
    </row>
    <row r="366" spans="1:26" s="192" customFormat="1" ht="16.350000000000001" hidden="1" customHeight="1" x14ac:dyDescent="0.25">
      <c r="A366" s="212" t="s">
        <v>596</v>
      </c>
      <c r="B366" s="200" t="s">
        <v>74</v>
      </c>
      <c r="C366" s="203" t="s">
        <v>24</v>
      </c>
      <c r="D366" s="201" t="s">
        <v>18</v>
      </c>
      <c r="E366" s="190" t="s">
        <v>567</v>
      </c>
      <c r="F366" s="190" t="s">
        <v>192</v>
      </c>
      <c r="G366" s="203" t="s">
        <v>54</v>
      </c>
      <c r="H366" s="233">
        <v>24900000</v>
      </c>
      <c r="I366" s="190">
        <v>45490</v>
      </c>
      <c r="J366" s="190">
        <v>45657</v>
      </c>
      <c r="K366" s="235" t="s">
        <v>75</v>
      </c>
      <c r="L366" s="235" t="s">
        <v>132</v>
      </c>
      <c r="M366" s="201" t="s">
        <v>53</v>
      </c>
      <c r="Z366" s="207"/>
    </row>
    <row r="367" spans="1:26" s="192" customFormat="1" ht="16.350000000000001" hidden="1" customHeight="1" x14ac:dyDescent="0.25">
      <c r="A367" s="212" t="s">
        <v>597</v>
      </c>
      <c r="B367" s="200" t="s">
        <v>74</v>
      </c>
      <c r="C367" s="203" t="s">
        <v>24</v>
      </c>
      <c r="D367" s="201" t="s">
        <v>18</v>
      </c>
      <c r="E367" s="190" t="s">
        <v>567</v>
      </c>
      <c r="F367" s="190" t="s">
        <v>192</v>
      </c>
      <c r="G367" s="203" t="s">
        <v>54</v>
      </c>
      <c r="H367" s="233">
        <v>27500000</v>
      </c>
      <c r="I367" s="190">
        <v>45491</v>
      </c>
      <c r="J367" s="190">
        <v>45657</v>
      </c>
      <c r="K367" s="235" t="s">
        <v>51</v>
      </c>
      <c r="L367" s="201" t="s">
        <v>94</v>
      </c>
      <c r="M367" s="201" t="s">
        <v>53</v>
      </c>
      <c r="Z367" s="207"/>
    </row>
    <row r="368" spans="1:26" s="192" customFormat="1" ht="16.350000000000001" hidden="1" customHeight="1" x14ac:dyDescent="0.25">
      <c r="A368" s="212" t="s">
        <v>598</v>
      </c>
      <c r="B368" s="213" t="s">
        <v>599</v>
      </c>
      <c r="C368" s="203" t="s">
        <v>27</v>
      </c>
      <c r="D368" s="203" t="s">
        <v>9</v>
      </c>
      <c r="E368" s="190" t="s">
        <v>567</v>
      </c>
      <c r="F368" s="190" t="s">
        <v>192</v>
      </c>
      <c r="G368" s="203" t="s">
        <v>50</v>
      </c>
      <c r="H368" s="233">
        <v>110493285</v>
      </c>
      <c r="I368" s="190">
        <v>45492</v>
      </c>
      <c r="J368" s="190">
        <v>45706</v>
      </c>
      <c r="K368" s="235" t="s">
        <v>271</v>
      </c>
      <c r="L368" s="201" t="s">
        <v>600</v>
      </c>
      <c r="M368" s="201" t="s">
        <v>53</v>
      </c>
      <c r="Z368" s="207"/>
    </row>
    <row r="369" spans="1:26" s="192" customFormat="1" ht="16.350000000000001" hidden="1" customHeight="1" x14ac:dyDescent="0.25">
      <c r="A369" s="212" t="s">
        <v>601</v>
      </c>
      <c r="B369" s="213" t="s">
        <v>129</v>
      </c>
      <c r="C369" s="203" t="s">
        <v>24</v>
      </c>
      <c r="D369" s="201" t="s">
        <v>18</v>
      </c>
      <c r="E369" s="190" t="s">
        <v>567</v>
      </c>
      <c r="F369" s="190" t="s">
        <v>49</v>
      </c>
      <c r="G369" s="203" t="s">
        <v>54</v>
      </c>
      <c r="H369" s="233">
        <v>21840000</v>
      </c>
      <c r="I369" s="190">
        <v>45491</v>
      </c>
      <c r="J369" s="190">
        <v>45558</v>
      </c>
      <c r="K369" s="235" t="s">
        <v>51</v>
      </c>
      <c r="L369" s="201" t="s">
        <v>94</v>
      </c>
      <c r="M369" s="201" t="s">
        <v>53</v>
      </c>
      <c r="Z369" s="207"/>
    </row>
    <row r="370" spans="1:26" s="192" customFormat="1" ht="16.350000000000001" hidden="1" customHeight="1" x14ac:dyDescent="0.25">
      <c r="A370" s="212" t="s">
        <v>602</v>
      </c>
      <c r="B370" s="213" t="s">
        <v>129</v>
      </c>
      <c r="C370" s="203" t="s">
        <v>24</v>
      </c>
      <c r="D370" s="201" t="s">
        <v>18</v>
      </c>
      <c r="E370" s="190" t="s">
        <v>567</v>
      </c>
      <c r="F370" s="190" t="s">
        <v>49</v>
      </c>
      <c r="G370" s="203" t="s">
        <v>54</v>
      </c>
      <c r="H370" s="233">
        <v>13200000</v>
      </c>
      <c r="I370" s="190">
        <v>45491</v>
      </c>
      <c r="J370" s="190">
        <v>45559</v>
      </c>
      <c r="K370" s="235" t="s">
        <v>51</v>
      </c>
      <c r="L370" s="201" t="s">
        <v>130</v>
      </c>
      <c r="M370" s="201" t="s">
        <v>53</v>
      </c>
      <c r="Z370" s="207"/>
    </row>
    <row r="371" spans="1:26" s="192" customFormat="1" ht="16.350000000000001" hidden="1" customHeight="1" x14ac:dyDescent="0.25">
      <c r="A371" s="212" t="s">
        <v>603</v>
      </c>
      <c r="B371" s="213" t="s">
        <v>129</v>
      </c>
      <c r="C371" s="203" t="s">
        <v>24</v>
      </c>
      <c r="D371" s="201" t="s">
        <v>18</v>
      </c>
      <c r="E371" s="190" t="s">
        <v>567</v>
      </c>
      <c r="F371" s="190" t="s">
        <v>49</v>
      </c>
      <c r="G371" s="203" t="s">
        <v>54</v>
      </c>
      <c r="H371" s="233">
        <v>7233333</v>
      </c>
      <c r="I371" s="190">
        <v>45496</v>
      </c>
      <c r="J371" s="190">
        <v>45529</v>
      </c>
      <c r="K371" s="235" t="s">
        <v>51</v>
      </c>
      <c r="L371" s="201" t="s">
        <v>130</v>
      </c>
      <c r="M371" s="201" t="s">
        <v>53</v>
      </c>
      <c r="Z371" s="207"/>
    </row>
    <row r="372" spans="1:26" s="192" customFormat="1" ht="16.350000000000001" hidden="1" customHeight="1" x14ac:dyDescent="0.25">
      <c r="A372" s="212" t="s">
        <v>604</v>
      </c>
      <c r="B372" s="200" t="s">
        <v>74</v>
      </c>
      <c r="C372" s="203" t="s">
        <v>24</v>
      </c>
      <c r="D372" s="201" t="s">
        <v>18</v>
      </c>
      <c r="E372" s="190" t="s">
        <v>567</v>
      </c>
      <c r="F372" s="190" t="s">
        <v>192</v>
      </c>
      <c r="G372" s="203" t="s">
        <v>54</v>
      </c>
      <c r="H372" s="233">
        <v>26228000</v>
      </c>
      <c r="I372" s="190">
        <v>45498</v>
      </c>
      <c r="J372" s="190">
        <v>45620</v>
      </c>
      <c r="K372" s="235" t="s">
        <v>51</v>
      </c>
      <c r="L372" s="201" t="s">
        <v>94</v>
      </c>
      <c r="M372" s="201" t="s">
        <v>53</v>
      </c>
      <c r="Z372" s="207"/>
    </row>
    <row r="373" spans="1:26" s="192" customFormat="1" ht="16.350000000000001" hidden="1" customHeight="1" x14ac:dyDescent="0.25">
      <c r="A373" s="212" t="s">
        <v>605</v>
      </c>
      <c r="B373" s="200" t="s">
        <v>74</v>
      </c>
      <c r="C373" s="203" t="s">
        <v>24</v>
      </c>
      <c r="D373" s="201" t="s">
        <v>18</v>
      </c>
      <c r="E373" s="190" t="s">
        <v>567</v>
      </c>
      <c r="F373" s="190" t="s">
        <v>192</v>
      </c>
      <c r="G373" s="203" t="s">
        <v>54</v>
      </c>
      <c r="H373" s="233">
        <v>31800000</v>
      </c>
      <c r="I373" s="190">
        <v>45497</v>
      </c>
      <c r="J373" s="190">
        <v>45657</v>
      </c>
      <c r="K373" s="235" t="s">
        <v>75</v>
      </c>
      <c r="L373" s="235" t="s">
        <v>132</v>
      </c>
      <c r="M373" s="201" t="s">
        <v>53</v>
      </c>
      <c r="Z373" s="207"/>
    </row>
    <row r="374" spans="1:26" s="192" customFormat="1" ht="16.350000000000001" hidden="1" customHeight="1" x14ac:dyDescent="0.25">
      <c r="A374" s="212" t="s">
        <v>606</v>
      </c>
      <c r="B374" s="200" t="s">
        <v>74</v>
      </c>
      <c r="C374" s="203" t="s">
        <v>24</v>
      </c>
      <c r="D374" s="201" t="s">
        <v>18</v>
      </c>
      <c r="E374" s="190" t="s">
        <v>567</v>
      </c>
      <c r="F374" s="190" t="s">
        <v>192</v>
      </c>
      <c r="G374" s="203" t="s">
        <v>54</v>
      </c>
      <c r="H374" s="233">
        <v>28966667</v>
      </c>
      <c r="I374" s="190">
        <v>45497</v>
      </c>
      <c r="J374" s="190">
        <v>45657</v>
      </c>
      <c r="K374" s="235" t="s">
        <v>75</v>
      </c>
      <c r="L374" s="235" t="s">
        <v>132</v>
      </c>
      <c r="M374" s="201" t="s">
        <v>53</v>
      </c>
      <c r="Z374" s="207"/>
    </row>
    <row r="375" spans="1:26" s="192" customFormat="1" ht="16.350000000000001" hidden="1" customHeight="1" x14ac:dyDescent="0.25">
      <c r="A375" s="212" t="s">
        <v>607</v>
      </c>
      <c r="B375" s="213" t="s">
        <v>129</v>
      </c>
      <c r="C375" s="203" t="s">
        <v>24</v>
      </c>
      <c r="D375" s="203" t="s">
        <v>19</v>
      </c>
      <c r="E375" s="190" t="s">
        <v>567</v>
      </c>
      <c r="F375" s="190" t="s">
        <v>49</v>
      </c>
      <c r="G375" s="203" t="s">
        <v>50</v>
      </c>
      <c r="H375" s="233">
        <v>59992140</v>
      </c>
      <c r="I375" s="190">
        <v>45499</v>
      </c>
      <c r="J375" s="190">
        <v>45507</v>
      </c>
      <c r="K375" s="235" t="s">
        <v>51</v>
      </c>
      <c r="L375" s="201" t="s">
        <v>94</v>
      </c>
      <c r="M375" s="201" t="s">
        <v>53</v>
      </c>
      <c r="Z375" s="207"/>
    </row>
    <row r="376" spans="1:26" s="192" customFormat="1" ht="16.350000000000001" hidden="1" customHeight="1" x14ac:dyDescent="0.25">
      <c r="A376" s="212" t="s">
        <v>608</v>
      </c>
      <c r="B376" s="200" t="s">
        <v>74</v>
      </c>
      <c r="C376" s="203" t="s">
        <v>24</v>
      </c>
      <c r="D376" s="201" t="s">
        <v>18</v>
      </c>
      <c r="E376" s="190" t="s">
        <v>567</v>
      </c>
      <c r="F376" s="190" t="s">
        <v>49</v>
      </c>
      <c r="G376" s="203" t="s">
        <v>525</v>
      </c>
      <c r="H376" s="233">
        <v>13800000</v>
      </c>
      <c r="I376" s="190">
        <v>45502</v>
      </c>
      <c r="J376" s="190">
        <v>45593</v>
      </c>
      <c r="K376" s="235" t="s">
        <v>51</v>
      </c>
      <c r="L376" s="201" t="s">
        <v>94</v>
      </c>
      <c r="M376" s="201" t="s">
        <v>53</v>
      </c>
      <c r="Z376" s="207"/>
    </row>
    <row r="377" spans="1:26" s="192" customFormat="1" ht="16.350000000000001" hidden="1" customHeight="1" x14ac:dyDescent="0.25">
      <c r="A377" s="212" t="s">
        <v>609</v>
      </c>
      <c r="B377" s="213" t="s">
        <v>593</v>
      </c>
      <c r="C377" s="203" t="s">
        <v>24</v>
      </c>
      <c r="D377" s="203" t="s">
        <v>2</v>
      </c>
      <c r="E377" s="190" t="s">
        <v>567</v>
      </c>
      <c r="F377" s="190" t="s">
        <v>49</v>
      </c>
      <c r="G377" s="203" t="s">
        <v>50</v>
      </c>
      <c r="H377" s="233">
        <v>107671200</v>
      </c>
      <c r="I377" s="190">
        <v>45503</v>
      </c>
      <c r="J377" s="190">
        <v>45596</v>
      </c>
      <c r="K377" s="235" t="s">
        <v>75</v>
      </c>
      <c r="L377" s="201" t="s">
        <v>130</v>
      </c>
      <c r="M377" s="201" t="s">
        <v>53</v>
      </c>
      <c r="Z377" s="207"/>
    </row>
    <row r="378" spans="1:26" s="192" customFormat="1" ht="16.350000000000001" hidden="1" customHeight="1" x14ac:dyDescent="0.25">
      <c r="A378" s="212" t="s">
        <v>610</v>
      </c>
      <c r="B378" s="213" t="s">
        <v>593</v>
      </c>
      <c r="C378" s="203" t="s">
        <v>24</v>
      </c>
      <c r="D378" s="203" t="s">
        <v>13</v>
      </c>
      <c r="E378" s="190" t="s">
        <v>567</v>
      </c>
      <c r="F378" s="190" t="s">
        <v>49</v>
      </c>
      <c r="G378" s="203" t="s">
        <v>50</v>
      </c>
      <c r="H378" s="233">
        <v>719998200</v>
      </c>
      <c r="I378" s="190">
        <v>45502</v>
      </c>
      <c r="J378" s="190">
        <v>45656</v>
      </c>
      <c r="K378" s="235" t="s">
        <v>75</v>
      </c>
      <c r="L378" s="201" t="s">
        <v>130</v>
      </c>
      <c r="M378" s="201" t="s">
        <v>53</v>
      </c>
      <c r="Z378" s="207"/>
    </row>
    <row r="379" spans="1:26" s="192" customFormat="1" ht="16.350000000000001" hidden="1" customHeight="1" x14ac:dyDescent="0.25">
      <c r="A379" s="212" t="s">
        <v>611</v>
      </c>
      <c r="B379" s="213" t="s">
        <v>593</v>
      </c>
      <c r="C379" s="203" t="s">
        <v>24</v>
      </c>
      <c r="D379" s="203" t="s">
        <v>13</v>
      </c>
      <c r="E379" s="190" t="s">
        <v>567</v>
      </c>
      <c r="F379" s="190" t="s">
        <v>192</v>
      </c>
      <c r="G379" s="203" t="s">
        <v>50</v>
      </c>
      <c r="H379" s="233">
        <v>556800000</v>
      </c>
      <c r="I379" s="190">
        <v>45502</v>
      </c>
      <c r="J379" s="190">
        <v>45656</v>
      </c>
      <c r="K379" s="235" t="s">
        <v>75</v>
      </c>
      <c r="L379" s="201" t="s">
        <v>130</v>
      </c>
      <c r="M379" s="201" t="s">
        <v>53</v>
      </c>
      <c r="Z379" s="207"/>
    </row>
    <row r="380" spans="1:26" s="192" customFormat="1" ht="16.350000000000001" hidden="1" customHeight="1" x14ac:dyDescent="0.25">
      <c r="A380" s="212" t="s">
        <v>612</v>
      </c>
      <c r="B380" s="213" t="s">
        <v>593</v>
      </c>
      <c r="C380" s="203" t="s">
        <v>24</v>
      </c>
      <c r="D380" s="203" t="s">
        <v>13</v>
      </c>
      <c r="E380" s="190" t="s">
        <v>567</v>
      </c>
      <c r="F380" s="190" t="s">
        <v>49</v>
      </c>
      <c r="G380" s="203" t="s">
        <v>50</v>
      </c>
      <c r="H380" s="233">
        <v>283500000</v>
      </c>
      <c r="I380" s="190">
        <v>45502</v>
      </c>
      <c r="J380" s="190">
        <v>45548</v>
      </c>
      <c r="K380" s="235" t="s">
        <v>51</v>
      </c>
      <c r="L380" s="201" t="s">
        <v>130</v>
      </c>
      <c r="M380" s="201" t="s">
        <v>53</v>
      </c>
      <c r="Z380" s="207"/>
    </row>
    <row r="381" spans="1:26" s="192" customFormat="1" ht="16.350000000000001" hidden="1" customHeight="1" x14ac:dyDescent="0.25">
      <c r="A381" s="212" t="s">
        <v>613</v>
      </c>
      <c r="B381" s="213" t="s">
        <v>129</v>
      </c>
      <c r="C381" s="203" t="s">
        <v>24</v>
      </c>
      <c r="D381" s="201" t="s">
        <v>18</v>
      </c>
      <c r="E381" s="190" t="s">
        <v>567</v>
      </c>
      <c r="F381" s="190" t="s">
        <v>49</v>
      </c>
      <c r="G381" s="203" t="s">
        <v>525</v>
      </c>
      <c r="H381" s="233">
        <v>12471333</v>
      </c>
      <c r="I381" s="190">
        <v>45502</v>
      </c>
      <c r="J381" s="190">
        <v>45533</v>
      </c>
      <c r="K381" s="235" t="s">
        <v>75</v>
      </c>
      <c r="L381" s="201" t="s">
        <v>130</v>
      </c>
      <c r="M381" s="201" t="s">
        <v>53</v>
      </c>
      <c r="Z381" s="207"/>
    </row>
    <row r="382" spans="1:26" s="192" customFormat="1" ht="16.350000000000001" hidden="1" customHeight="1" x14ac:dyDescent="0.25">
      <c r="A382" s="212" t="s">
        <v>614</v>
      </c>
      <c r="B382" s="200" t="s">
        <v>74</v>
      </c>
      <c r="C382" s="203" t="s">
        <v>24</v>
      </c>
      <c r="D382" s="201" t="s">
        <v>18</v>
      </c>
      <c r="E382" s="190" t="s">
        <v>567</v>
      </c>
      <c r="F382" s="190" t="s">
        <v>192</v>
      </c>
      <c r="G382" s="203" t="s">
        <v>50</v>
      </c>
      <c r="H382" s="233">
        <v>50040000</v>
      </c>
      <c r="I382" s="190">
        <v>45505</v>
      </c>
      <c r="J382" s="190">
        <v>45657</v>
      </c>
      <c r="K382" s="235" t="s">
        <v>615</v>
      </c>
      <c r="L382" s="201" t="s">
        <v>283</v>
      </c>
      <c r="M382" s="201" t="s">
        <v>53</v>
      </c>
      <c r="Z382" s="207"/>
    </row>
    <row r="383" spans="1:26" s="192" customFormat="1" ht="16.350000000000001" hidden="1" customHeight="1" x14ac:dyDescent="0.25">
      <c r="A383" s="212" t="s">
        <v>616</v>
      </c>
      <c r="B383" s="200" t="s">
        <v>74</v>
      </c>
      <c r="C383" s="203" t="s">
        <v>24</v>
      </c>
      <c r="D383" s="201" t="s">
        <v>18</v>
      </c>
      <c r="E383" s="190" t="s">
        <v>567</v>
      </c>
      <c r="F383" s="190" t="s">
        <v>49</v>
      </c>
      <c r="G383" s="203" t="s">
        <v>525</v>
      </c>
      <c r="H383" s="233">
        <v>22950000</v>
      </c>
      <c r="I383" s="190">
        <v>45505</v>
      </c>
      <c r="J383" s="190">
        <v>45586</v>
      </c>
      <c r="K383" s="235" t="s">
        <v>51</v>
      </c>
      <c r="L383" s="201" t="s">
        <v>94</v>
      </c>
      <c r="M383" s="201" t="s">
        <v>53</v>
      </c>
      <c r="Z383" s="207"/>
    </row>
    <row r="384" spans="1:26" s="192" customFormat="1" ht="16.350000000000001" hidden="1" customHeight="1" x14ac:dyDescent="0.25">
      <c r="A384" s="212" t="s">
        <v>617</v>
      </c>
      <c r="B384" s="213" t="s">
        <v>129</v>
      </c>
      <c r="C384" s="203" t="s">
        <v>24</v>
      </c>
      <c r="D384" s="201" t="s">
        <v>18</v>
      </c>
      <c r="E384" s="190" t="s">
        <v>567</v>
      </c>
      <c r="F384" s="190" t="s">
        <v>49</v>
      </c>
      <c r="G384" s="203" t="s">
        <v>525</v>
      </c>
      <c r="H384" s="233">
        <v>11916666</v>
      </c>
      <c r="I384" s="190">
        <v>45505</v>
      </c>
      <c r="J384" s="190">
        <v>45558</v>
      </c>
      <c r="K384" s="235" t="s">
        <v>51</v>
      </c>
      <c r="L384" s="201" t="s">
        <v>130</v>
      </c>
      <c r="M384" s="201" t="s">
        <v>53</v>
      </c>
      <c r="Z384" s="207"/>
    </row>
    <row r="385" spans="1:26" s="192" customFormat="1" ht="16.350000000000001" hidden="1" customHeight="1" x14ac:dyDescent="0.25">
      <c r="A385" s="212" t="s">
        <v>618</v>
      </c>
      <c r="B385" s="213" t="s">
        <v>129</v>
      </c>
      <c r="C385" s="203" t="s">
        <v>24</v>
      </c>
      <c r="D385" s="201" t="s">
        <v>18</v>
      </c>
      <c r="E385" s="190" t="s">
        <v>567</v>
      </c>
      <c r="F385" s="190" t="s">
        <v>49</v>
      </c>
      <c r="G385" s="203" t="s">
        <v>525</v>
      </c>
      <c r="H385" s="233">
        <v>11916666</v>
      </c>
      <c r="I385" s="190">
        <v>45505</v>
      </c>
      <c r="J385" s="190">
        <v>45558</v>
      </c>
      <c r="K385" s="235" t="s">
        <v>51</v>
      </c>
      <c r="L385" s="201" t="s">
        <v>130</v>
      </c>
      <c r="M385" s="201" t="s">
        <v>53</v>
      </c>
      <c r="Z385" s="207"/>
    </row>
    <row r="386" spans="1:26" s="192" customFormat="1" ht="16.350000000000001" hidden="1" customHeight="1" x14ac:dyDescent="0.25">
      <c r="A386" s="212" t="s">
        <v>619</v>
      </c>
      <c r="B386" s="213" t="s">
        <v>129</v>
      </c>
      <c r="C386" s="203" t="s">
        <v>24</v>
      </c>
      <c r="D386" s="201" t="s">
        <v>18</v>
      </c>
      <c r="E386" s="190" t="s">
        <v>567</v>
      </c>
      <c r="F386" s="190" t="s">
        <v>49</v>
      </c>
      <c r="G386" s="203" t="s">
        <v>525</v>
      </c>
      <c r="H386" s="233">
        <v>11526666</v>
      </c>
      <c r="I386" s="190">
        <v>45505</v>
      </c>
      <c r="J386" s="190">
        <v>45558</v>
      </c>
      <c r="K386" s="235" t="s">
        <v>51</v>
      </c>
      <c r="L386" s="201" t="s">
        <v>94</v>
      </c>
      <c r="M386" s="209" t="s">
        <v>53</v>
      </c>
      <c r="Z386" s="207"/>
    </row>
    <row r="387" spans="1:26" s="198" customFormat="1" ht="16.350000000000001" hidden="1" customHeight="1" x14ac:dyDescent="0.25">
      <c r="A387" s="212" t="s">
        <v>620</v>
      </c>
      <c r="B387" s="213" t="s">
        <v>591</v>
      </c>
      <c r="C387" s="203" t="s">
        <v>24</v>
      </c>
      <c r="D387" s="209" t="s">
        <v>3</v>
      </c>
      <c r="E387" s="190" t="s">
        <v>621</v>
      </c>
      <c r="F387" s="190" t="s">
        <v>49</v>
      </c>
      <c r="G387" s="203" t="s">
        <v>525</v>
      </c>
      <c r="H387" s="237">
        <v>2500000</v>
      </c>
      <c r="I387" s="190">
        <v>45510</v>
      </c>
      <c r="J387" s="190">
        <v>45534</v>
      </c>
      <c r="K387" s="215" t="s">
        <v>51</v>
      </c>
      <c r="L387" s="202" t="s">
        <v>130</v>
      </c>
      <c r="M387" s="202" t="s">
        <v>53</v>
      </c>
    </row>
    <row r="388" spans="1:26" s="198" customFormat="1" ht="16.350000000000001" hidden="1" customHeight="1" x14ac:dyDescent="0.25">
      <c r="A388" s="212" t="s">
        <v>622</v>
      </c>
      <c r="B388" s="213" t="s">
        <v>591</v>
      </c>
      <c r="C388" s="203" t="s">
        <v>24</v>
      </c>
      <c r="D388" s="201" t="s">
        <v>18</v>
      </c>
      <c r="E388" s="190" t="s">
        <v>621</v>
      </c>
      <c r="F388" s="190" t="s">
        <v>192</v>
      </c>
      <c r="G388" s="203" t="s">
        <v>525</v>
      </c>
      <c r="H388" s="237">
        <v>15510000</v>
      </c>
      <c r="I388" s="190">
        <v>45512</v>
      </c>
      <c r="J388" s="190">
        <v>45611</v>
      </c>
      <c r="K388" s="215" t="s">
        <v>51</v>
      </c>
      <c r="L388" s="202" t="s">
        <v>130</v>
      </c>
      <c r="M388" s="202" t="s">
        <v>53</v>
      </c>
    </row>
    <row r="389" spans="1:26" s="198" customFormat="1" ht="16.350000000000001" hidden="1" customHeight="1" x14ac:dyDescent="0.25">
      <c r="A389" s="212" t="s">
        <v>623</v>
      </c>
      <c r="B389" s="213" t="s">
        <v>129</v>
      </c>
      <c r="C389" s="203" t="s">
        <v>24</v>
      </c>
      <c r="D389" s="209" t="s">
        <v>3</v>
      </c>
      <c r="E389" s="190" t="s">
        <v>621</v>
      </c>
      <c r="F389" s="190" t="s">
        <v>49</v>
      </c>
      <c r="G389" s="203" t="s">
        <v>525</v>
      </c>
      <c r="H389" s="237">
        <v>4950000</v>
      </c>
      <c r="I389" s="190">
        <v>45513</v>
      </c>
      <c r="J389" s="190">
        <v>45558</v>
      </c>
      <c r="K389" s="215" t="s">
        <v>51</v>
      </c>
      <c r="L389" s="202" t="s">
        <v>130</v>
      </c>
      <c r="M389" s="202" t="s">
        <v>53</v>
      </c>
    </row>
    <row r="390" spans="1:26" s="198" customFormat="1" ht="16.350000000000001" hidden="1" customHeight="1" x14ac:dyDescent="0.25">
      <c r="A390" s="212" t="s">
        <v>624</v>
      </c>
      <c r="B390" s="213" t="s">
        <v>129</v>
      </c>
      <c r="C390" s="203" t="s">
        <v>24</v>
      </c>
      <c r="D390" s="209" t="s">
        <v>3</v>
      </c>
      <c r="E390" s="190" t="s">
        <v>621</v>
      </c>
      <c r="F390" s="190" t="s">
        <v>49</v>
      </c>
      <c r="G390" s="203" t="s">
        <v>525</v>
      </c>
      <c r="H390" s="237">
        <v>4950000</v>
      </c>
      <c r="I390" s="190">
        <v>45517</v>
      </c>
      <c r="J390" s="190">
        <v>45558</v>
      </c>
      <c r="K390" s="215" t="s">
        <v>51</v>
      </c>
      <c r="L390" s="202" t="s">
        <v>130</v>
      </c>
      <c r="M390" s="202" t="s">
        <v>53</v>
      </c>
    </row>
    <row r="391" spans="1:26" s="232" customFormat="1" ht="16.350000000000001" hidden="1" customHeight="1" x14ac:dyDescent="0.25">
      <c r="A391" s="212" t="s">
        <v>625</v>
      </c>
      <c r="B391" s="212" t="s">
        <v>129</v>
      </c>
      <c r="C391" s="228" t="s">
        <v>24</v>
      </c>
      <c r="D391" s="201" t="s">
        <v>18</v>
      </c>
      <c r="E391" s="227" t="s">
        <v>621</v>
      </c>
      <c r="F391" s="227" t="s">
        <v>49</v>
      </c>
      <c r="G391" s="203" t="s">
        <v>525</v>
      </c>
      <c r="H391" s="237">
        <v>15000000</v>
      </c>
      <c r="I391" s="227">
        <v>45513</v>
      </c>
      <c r="J391" s="227">
        <v>45548</v>
      </c>
      <c r="K391" s="229" t="s">
        <v>51</v>
      </c>
      <c r="L391" s="230" t="s">
        <v>130</v>
      </c>
      <c r="M391" s="230" t="s">
        <v>53</v>
      </c>
    </row>
    <row r="392" spans="1:26" s="198" customFormat="1" ht="16.350000000000001" hidden="1" customHeight="1" x14ac:dyDescent="0.25">
      <c r="A392" s="212" t="s">
        <v>626</v>
      </c>
      <c r="B392" s="200" t="s">
        <v>74</v>
      </c>
      <c r="C392" s="203" t="s">
        <v>24</v>
      </c>
      <c r="D392" s="201" t="s">
        <v>18</v>
      </c>
      <c r="E392" s="190" t="s">
        <v>621</v>
      </c>
      <c r="F392" s="190" t="s">
        <v>192</v>
      </c>
      <c r="G392" s="203" t="s">
        <v>525</v>
      </c>
      <c r="H392" s="237">
        <v>23833333.329999998</v>
      </c>
      <c r="I392" s="190">
        <v>45513</v>
      </c>
      <c r="J392" s="190">
        <v>45656</v>
      </c>
      <c r="K392" s="215" t="s">
        <v>75</v>
      </c>
      <c r="L392" s="202" t="s">
        <v>265</v>
      </c>
      <c r="M392" s="202" t="s">
        <v>53</v>
      </c>
    </row>
    <row r="393" spans="1:26" s="198" customFormat="1" ht="16.350000000000001" hidden="1" customHeight="1" x14ac:dyDescent="0.25">
      <c r="A393" s="212" t="s">
        <v>627</v>
      </c>
      <c r="B393" s="200" t="s">
        <v>74</v>
      </c>
      <c r="C393" s="203" t="s">
        <v>24</v>
      </c>
      <c r="D393" s="201" t="s">
        <v>18</v>
      </c>
      <c r="E393" s="190" t="s">
        <v>621</v>
      </c>
      <c r="F393" s="190" t="s">
        <v>192</v>
      </c>
      <c r="G393" s="203" t="s">
        <v>525</v>
      </c>
      <c r="H393" s="237">
        <v>21450000</v>
      </c>
      <c r="I393" s="190">
        <v>45513</v>
      </c>
      <c r="J393" s="190">
        <v>45656</v>
      </c>
      <c r="K393" s="215" t="s">
        <v>75</v>
      </c>
      <c r="L393" s="202" t="s">
        <v>265</v>
      </c>
      <c r="M393" s="202" t="s">
        <v>53</v>
      </c>
    </row>
    <row r="394" spans="1:26" s="198" customFormat="1" ht="16.350000000000001" hidden="1" customHeight="1" x14ac:dyDescent="0.25">
      <c r="A394" s="212" t="s">
        <v>628</v>
      </c>
      <c r="B394" s="213" t="s">
        <v>129</v>
      </c>
      <c r="C394" s="203" t="s">
        <v>24</v>
      </c>
      <c r="D394" s="201" t="s">
        <v>18</v>
      </c>
      <c r="E394" s="190" t="s">
        <v>621</v>
      </c>
      <c r="F394" s="190" t="s">
        <v>49</v>
      </c>
      <c r="G394" s="203" t="s">
        <v>525</v>
      </c>
      <c r="H394" s="237">
        <v>13500000</v>
      </c>
      <c r="I394" s="190">
        <v>45518</v>
      </c>
      <c r="J394" s="190">
        <v>45548</v>
      </c>
      <c r="K394" s="215" t="s">
        <v>51</v>
      </c>
      <c r="L394" s="202" t="s">
        <v>629</v>
      </c>
      <c r="M394" s="202" t="s">
        <v>53</v>
      </c>
    </row>
    <row r="395" spans="1:26" s="198" customFormat="1" ht="16.350000000000001" hidden="1" customHeight="1" x14ac:dyDescent="0.25">
      <c r="A395" s="212" t="s">
        <v>630</v>
      </c>
      <c r="B395" s="213" t="s">
        <v>129</v>
      </c>
      <c r="C395" s="203" t="s">
        <v>24</v>
      </c>
      <c r="D395" s="201" t="s">
        <v>18</v>
      </c>
      <c r="E395" s="190" t="s">
        <v>621</v>
      </c>
      <c r="F395" s="190" t="s">
        <v>49</v>
      </c>
      <c r="G395" s="203" t="s">
        <v>525</v>
      </c>
      <c r="H395" s="237">
        <v>15000000</v>
      </c>
      <c r="I395" s="190">
        <v>45513</v>
      </c>
      <c r="J395" s="190">
        <v>45544</v>
      </c>
      <c r="K395" s="215" t="s">
        <v>51</v>
      </c>
      <c r="L395" s="202" t="s">
        <v>130</v>
      </c>
      <c r="M395" s="202" t="s">
        <v>53</v>
      </c>
    </row>
    <row r="396" spans="1:26" s="198" customFormat="1" ht="16.350000000000001" hidden="1" customHeight="1" x14ac:dyDescent="0.25">
      <c r="A396" s="212" t="s">
        <v>631</v>
      </c>
      <c r="B396" s="213" t="s">
        <v>129</v>
      </c>
      <c r="C396" s="203" t="s">
        <v>24</v>
      </c>
      <c r="D396" s="201" t="s">
        <v>18</v>
      </c>
      <c r="E396" s="190" t="s">
        <v>621</v>
      </c>
      <c r="F396" s="190" t="s">
        <v>49</v>
      </c>
      <c r="G396" s="203" t="s">
        <v>525</v>
      </c>
      <c r="H396" s="237">
        <v>15000000</v>
      </c>
      <c r="I396" s="190">
        <v>45518</v>
      </c>
      <c r="J396" s="227">
        <v>45548</v>
      </c>
      <c r="K396" s="215" t="s">
        <v>51</v>
      </c>
      <c r="L396" s="202" t="s">
        <v>130</v>
      </c>
      <c r="M396" s="202" t="s">
        <v>53</v>
      </c>
    </row>
    <row r="397" spans="1:26" s="198" customFormat="1" ht="16.350000000000001" hidden="1" customHeight="1" x14ac:dyDescent="0.25">
      <c r="A397" s="212" t="s">
        <v>632</v>
      </c>
      <c r="B397" s="213" t="s">
        <v>546</v>
      </c>
      <c r="C397" s="203" t="s">
        <v>24</v>
      </c>
      <c r="D397" s="203" t="s">
        <v>2</v>
      </c>
      <c r="E397" s="190" t="s">
        <v>621</v>
      </c>
      <c r="F397" s="190" t="s">
        <v>49</v>
      </c>
      <c r="G397" s="203" t="s">
        <v>50</v>
      </c>
      <c r="H397" s="237">
        <v>6270000</v>
      </c>
      <c r="I397" s="238">
        <v>45518</v>
      </c>
      <c r="J397" s="190">
        <v>45548</v>
      </c>
      <c r="K397" s="215" t="s">
        <v>51</v>
      </c>
      <c r="L397" s="202" t="s">
        <v>130</v>
      </c>
      <c r="M397" s="202" t="s">
        <v>53</v>
      </c>
    </row>
    <row r="398" spans="1:26" s="198" customFormat="1" ht="16.350000000000001" hidden="1" customHeight="1" x14ac:dyDescent="0.25">
      <c r="A398" s="212" t="s">
        <v>633</v>
      </c>
      <c r="B398" s="200" t="s">
        <v>74</v>
      </c>
      <c r="C398" s="203" t="s">
        <v>24</v>
      </c>
      <c r="D398" s="209" t="s">
        <v>3</v>
      </c>
      <c r="E398" s="190" t="s">
        <v>621</v>
      </c>
      <c r="F398" s="239" t="s">
        <v>49</v>
      </c>
      <c r="G398" s="203" t="s">
        <v>525</v>
      </c>
      <c r="H398" s="237">
        <v>8000000</v>
      </c>
      <c r="I398" s="225">
        <v>45519</v>
      </c>
      <c r="J398" s="190">
        <v>45579</v>
      </c>
      <c r="K398" s="215" t="s">
        <v>51</v>
      </c>
      <c r="L398" s="202" t="s">
        <v>634</v>
      </c>
      <c r="M398" s="202" t="s">
        <v>53</v>
      </c>
    </row>
    <row r="399" spans="1:26" s="232" customFormat="1" ht="16.350000000000001" hidden="1" customHeight="1" x14ac:dyDescent="0.25">
      <c r="A399" s="212" t="s">
        <v>635</v>
      </c>
      <c r="B399" s="200" t="s">
        <v>74</v>
      </c>
      <c r="C399" s="228" t="s">
        <v>24</v>
      </c>
      <c r="D399" s="201" t="s">
        <v>18</v>
      </c>
      <c r="E399" s="227" t="s">
        <v>621</v>
      </c>
      <c r="F399" s="240" t="s">
        <v>49</v>
      </c>
      <c r="G399" s="203" t="s">
        <v>525</v>
      </c>
      <c r="H399" s="237">
        <v>24000000</v>
      </c>
      <c r="I399" s="241">
        <v>45525</v>
      </c>
      <c r="J399" s="227">
        <v>45585</v>
      </c>
      <c r="K399" s="215" t="s">
        <v>51</v>
      </c>
      <c r="L399" s="215" t="s">
        <v>634</v>
      </c>
      <c r="M399" s="202" t="s">
        <v>53</v>
      </c>
    </row>
    <row r="400" spans="1:26" s="198" customFormat="1" ht="16.350000000000001" hidden="1" customHeight="1" x14ac:dyDescent="0.25">
      <c r="A400" s="212" t="s">
        <v>636</v>
      </c>
      <c r="B400" s="213" t="s">
        <v>593</v>
      </c>
      <c r="C400" s="203" t="s">
        <v>24</v>
      </c>
      <c r="D400" s="203" t="s">
        <v>13</v>
      </c>
      <c r="E400" s="190" t="s">
        <v>621</v>
      </c>
      <c r="F400" s="239" t="s">
        <v>192</v>
      </c>
      <c r="G400" s="203" t="s">
        <v>50</v>
      </c>
      <c r="H400" s="237">
        <v>476000000</v>
      </c>
      <c r="I400" s="241">
        <v>45527</v>
      </c>
      <c r="J400" s="227">
        <v>45657</v>
      </c>
      <c r="K400" s="215" t="s">
        <v>51</v>
      </c>
      <c r="L400" s="215" t="s">
        <v>130</v>
      </c>
      <c r="M400" s="202" t="s">
        <v>53</v>
      </c>
    </row>
    <row r="401" spans="1:13" s="198" customFormat="1" ht="16.350000000000001" hidden="1" customHeight="1" x14ac:dyDescent="0.25">
      <c r="A401" s="212" t="s">
        <v>637</v>
      </c>
      <c r="B401" s="200" t="s">
        <v>74</v>
      </c>
      <c r="C401" s="213" t="s">
        <v>24</v>
      </c>
      <c r="D401" s="209" t="s">
        <v>3</v>
      </c>
      <c r="E401" s="213" t="s">
        <v>621</v>
      </c>
      <c r="F401" s="239" t="s">
        <v>192</v>
      </c>
      <c r="G401" s="203" t="s">
        <v>525</v>
      </c>
      <c r="H401" s="237">
        <v>10000000</v>
      </c>
      <c r="I401" s="190">
        <v>45527</v>
      </c>
      <c r="J401" s="225">
        <v>45627</v>
      </c>
      <c r="K401" s="215" t="s">
        <v>239</v>
      </c>
      <c r="L401" s="215" t="s">
        <v>634</v>
      </c>
      <c r="M401" s="202" t="s">
        <v>53</v>
      </c>
    </row>
    <row r="402" spans="1:13" s="198" customFormat="1" ht="16.350000000000001" customHeight="1" x14ac:dyDescent="0.25">
      <c r="A402" s="212" t="s">
        <v>638</v>
      </c>
      <c r="B402" s="213" t="s">
        <v>639</v>
      </c>
      <c r="C402" s="213" t="s">
        <v>24</v>
      </c>
      <c r="D402" s="213" t="s">
        <v>10</v>
      </c>
      <c r="E402" s="213" t="s">
        <v>621</v>
      </c>
      <c r="F402" s="239" t="s">
        <v>49</v>
      </c>
      <c r="G402" s="198" t="s">
        <v>50</v>
      </c>
      <c r="H402" s="237">
        <v>35992000</v>
      </c>
      <c r="I402" s="190">
        <v>45528</v>
      </c>
      <c r="J402" s="225">
        <v>45555</v>
      </c>
      <c r="K402" s="215" t="s">
        <v>239</v>
      </c>
      <c r="L402" s="215" t="s">
        <v>130</v>
      </c>
      <c r="M402" s="202" t="s">
        <v>53</v>
      </c>
    </row>
    <row r="403" spans="1:13" s="198" customFormat="1" ht="16.350000000000001" customHeight="1" x14ac:dyDescent="0.25">
      <c r="A403" s="212" t="s">
        <v>640</v>
      </c>
      <c r="B403" s="213" t="s">
        <v>641</v>
      </c>
      <c r="C403" s="213" t="s">
        <v>24</v>
      </c>
      <c r="D403" s="213" t="s">
        <v>10</v>
      </c>
      <c r="E403" s="213" t="s">
        <v>621</v>
      </c>
      <c r="F403" s="239" t="s">
        <v>192</v>
      </c>
      <c r="G403" s="198" t="s">
        <v>50</v>
      </c>
      <c r="H403" s="237">
        <v>89128440</v>
      </c>
      <c r="I403" s="190">
        <v>45532</v>
      </c>
      <c r="J403" s="225">
        <v>45622</v>
      </c>
      <c r="K403" s="215" t="s">
        <v>239</v>
      </c>
      <c r="L403" s="215" t="s">
        <v>634</v>
      </c>
      <c r="M403" s="202" t="s">
        <v>53</v>
      </c>
    </row>
    <row r="404" spans="1:13" s="198" customFormat="1" ht="16.350000000000001" hidden="1" customHeight="1" x14ac:dyDescent="0.25">
      <c r="A404" s="212" t="s">
        <v>642</v>
      </c>
      <c r="B404" s="200" t="s">
        <v>74</v>
      </c>
      <c r="C404" s="213" t="s">
        <v>24</v>
      </c>
      <c r="D404" s="201" t="s">
        <v>18</v>
      </c>
      <c r="E404" s="213" t="s">
        <v>621</v>
      </c>
      <c r="F404" s="239" t="s">
        <v>192</v>
      </c>
      <c r="G404" s="203" t="s">
        <v>525</v>
      </c>
      <c r="H404" s="237">
        <v>18750000</v>
      </c>
      <c r="I404" s="190">
        <v>45532</v>
      </c>
      <c r="J404" s="225">
        <v>45657</v>
      </c>
      <c r="K404" s="215" t="s">
        <v>239</v>
      </c>
      <c r="L404" s="215" t="s">
        <v>634</v>
      </c>
      <c r="M404" s="202" t="s">
        <v>53</v>
      </c>
    </row>
    <row r="405" spans="1:13" s="198" customFormat="1" ht="16.350000000000001" hidden="1" customHeight="1" x14ac:dyDescent="0.25">
      <c r="A405" s="212" t="s">
        <v>643</v>
      </c>
      <c r="B405" s="200" t="s">
        <v>74</v>
      </c>
      <c r="C405" s="213" t="s">
        <v>24</v>
      </c>
      <c r="D405" s="201" t="s">
        <v>18</v>
      </c>
      <c r="E405" s="213" t="s">
        <v>621</v>
      </c>
      <c r="F405" s="239" t="s">
        <v>192</v>
      </c>
      <c r="G405" s="203" t="s">
        <v>525</v>
      </c>
      <c r="H405" s="237">
        <v>33000000</v>
      </c>
      <c r="I405" s="190">
        <v>45532</v>
      </c>
      <c r="J405" s="225">
        <v>45623</v>
      </c>
      <c r="K405" s="215" t="s">
        <v>239</v>
      </c>
      <c r="L405" s="215" t="s">
        <v>634</v>
      </c>
      <c r="M405" s="202" t="s">
        <v>53</v>
      </c>
    </row>
    <row r="406" spans="1:13" s="198" customFormat="1" ht="16.350000000000001" hidden="1" customHeight="1" x14ac:dyDescent="0.25">
      <c r="A406" s="212" t="s">
        <v>644</v>
      </c>
      <c r="B406" s="213" t="s">
        <v>593</v>
      </c>
      <c r="C406" s="213" t="s">
        <v>24</v>
      </c>
      <c r="D406" s="201" t="s">
        <v>18</v>
      </c>
      <c r="E406" s="213" t="s">
        <v>621</v>
      </c>
      <c r="F406" s="239" t="s">
        <v>192</v>
      </c>
      <c r="G406" s="203" t="s">
        <v>525</v>
      </c>
      <c r="H406" s="237">
        <v>20333333</v>
      </c>
      <c r="I406" s="190">
        <v>45533</v>
      </c>
      <c r="J406" s="225">
        <v>45657</v>
      </c>
      <c r="K406" s="215" t="s">
        <v>239</v>
      </c>
      <c r="L406" s="215" t="s">
        <v>645</v>
      </c>
      <c r="M406" s="202" t="s">
        <v>53</v>
      </c>
    </row>
    <row r="407" spans="1:13" s="198" customFormat="1" ht="16.350000000000001" hidden="1" customHeight="1" x14ac:dyDescent="0.25">
      <c r="A407" s="212" t="s">
        <v>646</v>
      </c>
      <c r="B407" s="200" t="s">
        <v>74</v>
      </c>
      <c r="C407" s="213" t="s">
        <v>24</v>
      </c>
      <c r="D407" s="201" t="s">
        <v>18</v>
      </c>
      <c r="E407" s="213" t="s">
        <v>621</v>
      </c>
      <c r="F407" s="239" t="s">
        <v>192</v>
      </c>
      <c r="G407" s="203" t="s">
        <v>525</v>
      </c>
      <c r="H407" s="237">
        <v>29113030</v>
      </c>
      <c r="I407" s="190">
        <v>45533</v>
      </c>
      <c r="J407" s="225">
        <v>45657</v>
      </c>
      <c r="K407" s="215" t="s">
        <v>239</v>
      </c>
      <c r="L407" s="215" t="s">
        <v>634</v>
      </c>
      <c r="M407" s="202" t="s">
        <v>53</v>
      </c>
    </row>
    <row r="408" spans="1:13" s="198" customFormat="1" ht="16.350000000000001" hidden="1" customHeight="1" x14ac:dyDescent="0.25">
      <c r="A408" s="212" t="s">
        <v>647</v>
      </c>
      <c r="B408" s="200" t="s">
        <v>74</v>
      </c>
      <c r="C408" s="213" t="s">
        <v>24</v>
      </c>
      <c r="D408" s="201" t="s">
        <v>18</v>
      </c>
      <c r="E408" s="213" t="s">
        <v>621</v>
      </c>
      <c r="F408" s="239" t="s">
        <v>192</v>
      </c>
      <c r="G408" s="203" t="s">
        <v>525</v>
      </c>
      <c r="H408" s="237">
        <v>4918000</v>
      </c>
      <c r="I408" s="190">
        <v>45533</v>
      </c>
      <c r="J408" s="225">
        <v>45563</v>
      </c>
      <c r="K408" s="215" t="s">
        <v>239</v>
      </c>
      <c r="L408" s="215" t="s">
        <v>634</v>
      </c>
      <c r="M408" s="202" t="s">
        <v>53</v>
      </c>
    </row>
    <row r="409" spans="1:13" s="198" customFormat="1" ht="16.350000000000001" hidden="1" customHeight="1" x14ac:dyDescent="0.25">
      <c r="A409" s="212" t="s">
        <v>648</v>
      </c>
      <c r="B409" s="213" t="s">
        <v>649</v>
      </c>
      <c r="C409" s="213" t="s">
        <v>24</v>
      </c>
      <c r="D409" s="203" t="s">
        <v>13</v>
      </c>
      <c r="E409" s="213" t="s">
        <v>621</v>
      </c>
      <c r="F409" s="239" t="s">
        <v>192</v>
      </c>
      <c r="G409" s="203" t="s">
        <v>50</v>
      </c>
      <c r="H409" s="237">
        <v>750000000</v>
      </c>
      <c r="I409" s="190">
        <v>45538</v>
      </c>
      <c r="J409" s="225">
        <v>45636</v>
      </c>
      <c r="K409" s="215" t="s">
        <v>239</v>
      </c>
      <c r="L409" s="202" t="s">
        <v>130</v>
      </c>
      <c r="M409" s="202" t="s">
        <v>53</v>
      </c>
    </row>
    <row r="410" spans="1:13" s="198" customFormat="1" ht="16.350000000000001" hidden="1" customHeight="1" x14ac:dyDescent="0.25">
      <c r="A410" s="212" t="s">
        <v>650</v>
      </c>
      <c r="B410" s="213" t="s">
        <v>593</v>
      </c>
      <c r="C410" s="213" t="s">
        <v>24</v>
      </c>
      <c r="D410" s="203" t="s">
        <v>13</v>
      </c>
      <c r="E410" s="213" t="s">
        <v>651</v>
      </c>
      <c r="F410" s="239" t="s">
        <v>192</v>
      </c>
      <c r="G410" s="203" t="s">
        <v>50</v>
      </c>
      <c r="H410" s="237">
        <v>200000000</v>
      </c>
      <c r="I410" s="190">
        <v>45541</v>
      </c>
      <c r="J410" s="225">
        <v>45657</v>
      </c>
      <c r="K410" s="215" t="s">
        <v>239</v>
      </c>
      <c r="L410" s="202" t="s">
        <v>130</v>
      </c>
      <c r="M410" s="202" t="s">
        <v>53</v>
      </c>
    </row>
    <row r="411" spans="1:13" s="198" customFormat="1" ht="16.350000000000001" hidden="1" customHeight="1" x14ac:dyDescent="0.25">
      <c r="A411" s="212" t="s">
        <v>652</v>
      </c>
      <c r="B411" s="200" t="s">
        <v>74</v>
      </c>
      <c r="C411" s="213" t="s">
        <v>24</v>
      </c>
      <c r="D411" s="201" t="s">
        <v>18</v>
      </c>
      <c r="E411" s="213" t="s">
        <v>651</v>
      </c>
      <c r="F411" s="239" t="s">
        <v>49</v>
      </c>
      <c r="G411" s="203" t="s">
        <v>525</v>
      </c>
      <c r="H411" s="237">
        <v>4918000</v>
      </c>
      <c r="I411" s="190">
        <v>45539</v>
      </c>
      <c r="J411" s="225">
        <v>45568</v>
      </c>
      <c r="K411" s="215" t="s">
        <v>239</v>
      </c>
      <c r="L411" s="202" t="s">
        <v>634</v>
      </c>
      <c r="M411" s="202" t="s">
        <v>53</v>
      </c>
    </row>
    <row r="412" spans="1:13" s="198" customFormat="1" ht="16.350000000000001" hidden="1" customHeight="1" x14ac:dyDescent="0.25">
      <c r="A412" s="212" t="s">
        <v>653</v>
      </c>
      <c r="B412" s="213" t="s">
        <v>593</v>
      </c>
      <c r="C412" s="213" t="s">
        <v>24</v>
      </c>
      <c r="D412" s="203" t="s">
        <v>13</v>
      </c>
      <c r="E412" s="213" t="s">
        <v>651</v>
      </c>
      <c r="F412" s="239" t="s">
        <v>192</v>
      </c>
      <c r="G412" s="203" t="s">
        <v>50</v>
      </c>
      <c r="H412" s="237">
        <v>142800000</v>
      </c>
      <c r="I412" s="190">
        <v>45541</v>
      </c>
      <c r="J412" s="225">
        <v>45657</v>
      </c>
      <c r="K412" s="215" t="s">
        <v>239</v>
      </c>
      <c r="L412" s="202" t="s">
        <v>654</v>
      </c>
      <c r="M412" s="202" t="s">
        <v>53</v>
      </c>
    </row>
    <row r="413" spans="1:13" s="198" customFormat="1" ht="16.350000000000001" hidden="1" customHeight="1" x14ac:dyDescent="0.25">
      <c r="A413" s="212" t="s">
        <v>655</v>
      </c>
      <c r="B413" s="213" t="s">
        <v>656</v>
      </c>
      <c r="C413" s="213" t="s">
        <v>27</v>
      </c>
      <c r="D413" s="203" t="s">
        <v>13</v>
      </c>
      <c r="E413" s="213" t="s">
        <v>651</v>
      </c>
      <c r="F413" s="239" t="s">
        <v>192</v>
      </c>
      <c r="G413" s="203" t="s">
        <v>50</v>
      </c>
      <c r="H413" s="237">
        <v>99321461</v>
      </c>
      <c r="I413" s="190">
        <v>45551</v>
      </c>
      <c r="J413" s="225">
        <v>45731</v>
      </c>
      <c r="K413" s="215" t="s">
        <v>271</v>
      </c>
      <c r="L413" s="202" t="s">
        <v>116</v>
      </c>
      <c r="M413" s="202" t="s">
        <v>53</v>
      </c>
    </row>
    <row r="414" spans="1:13" s="198" customFormat="1" ht="16.350000000000001" hidden="1" customHeight="1" x14ac:dyDescent="0.25">
      <c r="A414" s="212" t="s">
        <v>657</v>
      </c>
      <c r="B414" s="200" t="s">
        <v>74</v>
      </c>
      <c r="C414" s="213" t="s">
        <v>24</v>
      </c>
      <c r="D414" s="201" t="s">
        <v>18</v>
      </c>
      <c r="E414" s="213" t="s">
        <v>651</v>
      </c>
      <c r="F414" s="239" t="s">
        <v>49</v>
      </c>
      <c r="G414" s="203" t="s">
        <v>525</v>
      </c>
      <c r="H414" s="237">
        <v>4918000</v>
      </c>
      <c r="I414" s="190">
        <v>45540</v>
      </c>
      <c r="J414" s="225">
        <v>45569</v>
      </c>
      <c r="K414" s="215" t="s">
        <v>239</v>
      </c>
      <c r="L414" s="202" t="s">
        <v>634</v>
      </c>
      <c r="M414" s="202" t="s">
        <v>53</v>
      </c>
    </row>
    <row r="415" spans="1:13" s="198" customFormat="1" ht="16.350000000000001" hidden="1" customHeight="1" x14ac:dyDescent="0.25">
      <c r="A415" s="212" t="s">
        <v>658</v>
      </c>
      <c r="B415" s="213" t="s">
        <v>659</v>
      </c>
      <c r="C415" s="213" t="s">
        <v>29</v>
      </c>
      <c r="D415" s="213" t="s">
        <v>19</v>
      </c>
      <c r="E415" s="213" t="s">
        <v>651</v>
      </c>
      <c r="F415" s="239" t="s">
        <v>192</v>
      </c>
      <c r="G415" s="203" t="s">
        <v>50</v>
      </c>
      <c r="H415" s="237">
        <v>23516475.109999999</v>
      </c>
      <c r="I415" s="190">
        <v>45550</v>
      </c>
      <c r="J415" s="225">
        <v>45672</v>
      </c>
      <c r="K415" s="215" t="s">
        <v>271</v>
      </c>
      <c r="L415" s="202" t="s">
        <v>660</v>
      </c>
      <c r="M415" s="202" t="s">
        <v>53</v>
      </c>
    </row>
    <row r="416" spans="1:13" s="198" customFormat="1" ht="16.350000000000001" hidden="1" customHeight="1" x14ac:dyDescent="0.25">
      <c r="A416" s="212" t="s">
        <v>661</v>
      </c>
      <c r="B416" s="213" t="s">
        <v>593</v>
      </c>
      <c r="C416" s="213" t="s">
        <v>24</v>
      </c>
      <c r="D416" s="203" t="s">
        <v>13</v>
      </c>
      <c r="E416" s="213" t="s">
        <v>651</v>
      </c>
      <c r="F416" s="239" t="s">
        <v>192</v>
      </c>
      <c r="G416" s="203" t="s">
        <v>50</v>
      </c>
      <c r="H416" s="237">
        <v>59500000</v>
      </c>
      <c r="I416" s="190">
        <v>45541</v>
      </c>
      <c r="J416" s="225">
        <v>45657</v>
      </c>
      <c r="K416" s="215" t="s">
        <v>239</v>
      </c>
      <c r="L416" s="202" t="s">
        <v>130</v>
      </c>
      <c r="M416" s="202" t="s">
        <v>53</v>
      </c>
    </row>
    <row r="417" spans="1:13" s="198" customFormat="1" ht="16.350000000000001" hidden="1" customHeight="1" x14ac:dyDescent="0.25">
      <c r="A417" s="212" t="s">
        <v>662</v>
      </c>
      <c r="B417" s="213" t="s">
        <v>506</v>
      </c>
      <c r="C417" s="213" t="s">
        <v>24</v>
      </c>
      <c r="D417" s="203" t="s">
        <v>13</v>
      </c>
      <c r="E417" s="213" t="s">
        <v>651</v>
      </c>
      <c r="F417" s="239" t="s">
        <v>192</v>
      </c>
      <c r="G417" s="203" t="s">
        <v>50</v>
      </c>
      <c r="H417" s="237">
        <v>57740000</v>
      </c>
      <c r="I417" s="190">
        <v>45546</v>
      </c>
      <c r="J417" s="225">
        <v>45647</v>
      </c>
      <c r="K417" s="215" t="s">
        <v>239</v>
      </c>
      <c r="L417" s="202" t="s">
        <v>130</v>
      </c>
      <c r="M417" s="202" t="s">
        <v>53</v>
      </c>
    </row>
    <row r="418" spans="1:13" s="198" customFormat="1" ht="16.350000000000001" hidden="1" customHeight="1" x14ac:dyDescent="0.25">
      <c r="A418" s="212" t="s">
        <v>663</v>
      </c>
      <c r="B418" s="213" t="s">
        <v>593</v>
      </c>
      <c r="C418" s="213" t="s">
        <v>24</v>
      </c>
      <c r="D418" s="203" t="s">
        <v>13</v>
      </c>
      <c r="E418" s="213" t="s">
        <v>651</v>
      </c>
      <c r="F418" s="239" t="s">
        <v>192</v>
      </c>
      <c r="G418" s="203" t="s">
        <v>50</v>
      </c>
      <c r="H418" s="237">
        <v>142800000</v>
      </c>
      <c r="I418" s="190">
        <v>45548</v>
      </c>
      <c r="J418" s="225">
        <v>45638</v>
      </c>
      <c r="K418" s="215" t="s">
        <v>239</v>
      </c>
      <c r="L418" s="202" t="s">
        <v>130</v>
      </c>
      <c r="M418" s="198" t="s">
        <v>53</v>
      </c>
    </row>
    <row r="419" spans="1:13" s="198" customFormat="1" ht="16.350000000000001" hidden="1" customHeight="1" x14ac:dyDescent="0.25">
      <c r="A419" s="212" t="s">
        <v>664</v>
      </c>
      <c r="B419" s="213" t="s">
        <v>546</v>
      </c>
      <c r="C419" s="213" t="s">
        <v>24</v>
      </c>
      <c r="D419" s="198" t="s">
        <v>19</v>
      </c>
      <c r="E419" s="213" t="s">
        <v>651</v>
      </c>
      <c r="F419" s="239" t="s">
        <v>192</v>
      </c>
      <c r="G419" s="203" t="s">
        <v>50</v>
      </c>
      <c r="H419" s="237">
        <v>779833375.61000001</v>
      </c>
      <c r="I419" s="190">
        <v>45560</v>
      </c>
      <c r="J419" s="225">
        <v>45641</v>
      </c>
      <c r="K419" s="215" t="s">
        <v>239</v>
      </c>
      <c r="L419" s="202" t="s">
        <v>665</v>
      </c>
      <c r="M419" s="198" t="s">
        <v>53</v>
      </c>
    </row>
    <row r="420" spans="1:13" s="198" customFormat="1" ht="16.350000000000001" hidden="1" customHeight="1" x14ac:dyDescent="0.25">
      <c r="A420" s="212" t="s">
        <v>666</v>
      </c>
      <c r="B420" s="200" t="s">
        <v>74</v>
      </c>
      <c r="C420" s="213" t="s">
        <v>24</v>
      </c>
      <c r="D420" s="201" t="s">
        <v>18</v>
      </c>
      <c r="E420" s="213" t="s">
        <v>651</v>
      </c>
      <c r="F420" s="239" t="s">
        <v>192</v>
      </c>
      <c r="G420" s="203" t="s">
        <v>525</v>
      </c>
      <c r="H420" s="237">
        <v>29599986</v>
      </c>
      <c r="I420" s="190">
        <v>45545</v>
      </c>
      <c r="J420" s="225">
        <v>45657</v>
      </c>
      <c r="K420" s="215" t="s">
        <v>75</v>
      </c>
      <c r="L420" s="202" t="s">
        <v>265</v>
      </c>
      <c r="M420" s="198" t="s">
        <v>53</v>
      </c>
    </row>
    <row r="421" spans="1:13" s="198" customFormat="1" ht="16.350000000000001" hidden="1" customHeight="1" x14ac:dyDescent="0.25">
      <c r="A421" s="212" t="s">
        <v>667</v>
      </c>
      <c r="B421" s="213" t="s">
        <v>668</v>
      </c>
      <c r="C421" s="213" t="s">
        <v>27</v>
      </c>
      <c r="D421" s="198" t="s">
        <v>16</v>
      </c>
      <c r="E421" s="213" t="s">
        <v>651</v>
      </c>
      <c r="F421" s="239" t="s">
        <v>192</v>
      </c>
      <c r="G421" s="203" t="s">
        <v>50</v>
      </c>
      <c r="H421" s="237">
        <v>224083246</v>
      </c>
      <c r="I421" s="190">
        <v>45552</v>
      </c>
      <c r="J421" s="225">
        <v>46089</v>
      </c>
      <c r="K421" s="215" t="s">
        <v>271</v>
      </c>
      <c r="L421" s="202" t="s">
        <v>116</v>
      </c>
      <c r="M421" s="198" t="s">
        <v>59</v>
      </c>
    </row>
    <row r="422" spans="1:13" s="198" customFormat="1" ht="16.350000000000001" customHeight="1" x14ac:dyDescent="0.25">
      <c r="A422" s="212" t="s">
        <v>669</v>
      </c>
      <c r="B422" s="213" t="s">
        <v>670</v>
      </c>
      <c r="C422" s="213" t="s">
        <v>24</v>
      </c>
      <c r="D422" s="198" t="s">
        <v>10</v>
      </c>
      <c r="E422" s="213" t="s">
        <v>651</v>
      </c>
      <c r="F422" s="239" t="s">
        <v>49</v>
      </c>
      <c r="G422" s="203" t="s">
        <v>50</v>
      </c>
      <c r="H422" s="237">
        <v>45209243</v>
      </c>
      <c r="I422" s="190">
        <v>45546</v>
      </c>
      <c r="J422" s="225">
        <v>45576</v>
      </c>
      <c r="K422" s="215" t="s">
        <v>239</v>
      </c>
      <c r="L422" s="202" t="s">
        <v>130</v>
      </c>
      <c r="M422" s="198" t="s">
        <v>53</v>
      </c>
    </row>
    <row r="423" spans="1:13" s="198" customFormat="1" ht="16.350000000000001" hidden="1" customHeight="1" x14ac:dyDescent="0.25">
      <c r="A423" s="212" t="s">
        <v>671</v>
      </c>
      <c r="B423" s="200" t="s">
        <v>74</v>
      </c>
      <c r="C423" s="213" t="s">
        <v>24</v>
      </c>
      <c r="D423" s="201" t="s">
        <v>18</v>
      </c>
      <c r="E423" s="213" t="s">
        <v>651</v>
      </c>
      <c r="F423" s="239" t="s">
        <v>192</v>
      </c>
      <c r="G423" s="203" t="s">
        <v>525</v>
      </c>
      <c r="H423" s="237">
        <v>25899993</v>
      </c>
      <c r="I423" s="190">
        <v>45545</v>
      </c>
      <c r="J423" s="225">
        <v>45657</v>
      </c>
      <c r="K423" s="215" t="s">
        <v>239</v>
      </c>
      <c r="L423" s="202" t="s">
        <v>94</v>
      </c>
      <c r="M423" s="198" t="s">
        <v>53</v>
      </c>
    </row>
    <row r="424" spans="1:13" s="198" customFormat="1" ht="16.350000000000001" hidden="1" customHeight="1" x14ac:dyDescent="0.25">
      <c r="A424" s="212" t="s">
        <v>672</v>
      </c>
      <c r="B424" s="200" t="s">
        <v>74</v>
      </c>
      <c r="C424" s="213" t="s">
        <v>24</v>
      </c>
      <c r="D424" s="201" t="s">
        <v>18</v>
      </c>
      <c r="E424" s="213" t="s">
        <v>651</v>
      </c>
      <c r="F424" s="239" t="s">
        <v>192</v>
      </c>
      <c r="G424" s="203" t="s">
        <v>525</v>
      </c>
      <c r="H424" s="237">
        <v>47666667</v>
      </c>
      <c r="I424" s="190">
        <v>45546</v>
      </c>
      <c r="J424" s="225">
        <v>45657</v>
      </c>
      <c r="K424" s="215" t="s">
        <v>239</v>
      </c>
      <c r="L424" s="202" t="s">
        <v>94</v>
      </c>
      <c r="M424" s="198" t="s">
        <v>53</v>
      </c>
    </row>
    <row r="425" spans="1:13" s="198" customFormat="1" ht="16.350000000000001" hidden="1" customHeight="1" x14ac:dyDescent="0.25">
      <c r="A425" s="212" t="s">
        <v>673</v>
      </c>
      <c r="B425" s="200" t="s">
        <v>74</v>
      </c>
      <c r="C425" s="213" t="s">
        <v>24</v>
      </c>
      <c r="D425" s="209" t="s">
        <v>3</v>
      </c>
      <c r="E425" s="213" t="s">
        <v>651</v>
      </c>
      <c r="F425" s="239" t="s">
        <v>49</v>
      </c>
      <c r="G425" s="203" t="s">
        <v>525</v>
      </c>
      <c r="H425" s="237">
        <v>3500000</v>
      </c>
      <c r="I425" s="190">
        <v>45548</v>
      </c>
      <c r="J425" s="225">
        <v>45558</v>
      </c>
      <c r="K425" s="215" t="s">
        <v>239</v>
      </c>
      <c r="L425" s="202" t="s">
        <v>94</v>
      </c>
      <c r="M425" s="198" t="s">
        <v>53</v>
      </c>
    </row>
    <row r="426" spans="1:13" s="198" customFormat="1" ht="16.350000000000001" hidden="1" customHeight="1" x14ac:dyDescent="0.25">
      <c r="A426" s="212" t="s">
        <v>674</v>
      </c>
      <c r="B426" s="213" t="s">
        <v>129</v>
      </c>
      <c r="C426" s="213" t="s">
        <v>24</v>
      </c>
      <c r="D426" s="209" t="s">
        <v>3</v>
      </c>
      <c r="E426" s="213" t="s">
        <v>651</v>
      </c>
      <c r="F426" s="239" t="s">
        <v>49</v>
      </c>
      <c r="G426" s="203" t="s">
        <v>525</v>
      </c>
      <c r="H426" s="237">
        <v>3300000</v>
      </c>
      <c r="I426" s="190">
        <v>45548</v>
      </c>
      <c r="J426" s="225">
        <v>45558</v>
      </c>
      <c r="K426" s="215" t="s">
        <v>239</v>
      </c>
      <c r="L426" s="202" t="s">
        <v>130</v>
      </c>
      <c r="M426" s="198" t="s">
        <v>53</v>
      </c>
    </row>
    <row r="427" spans="1:13" s="198" customFormat="1" ht="16.350000000000001" hidden="1" customHeight="1" x14ac:dyDescent="0.25">
      <c r="A427" s="212" t="s">
        <v>675</v>
      </c>
      <c r="B427" s="213" t="s">
        <v>593</v>
      </c>
      <c r="C427" s="213" t="s">
        <v>24</v>
      </c>
      <c r="D427" s="203" t="s">
        <v>13</v>
      </c>
      <c r="E427" s="213" t="s">
        <v>651</v>
      </c>
      <c r="F427" s="239" t="s">
        <v>192</v>
      </c>
      <c r="G427" s="203" t="s">
        <v>50</v>
      </c>
      <c r="H427" s="237">
        <v>35933320</v>
      </c>
      <c r="I427" s="190">
        <v>45551</v>
      </c>
      <c r="J427" s="225">
        <v>45657</v>
      </c>
      <c r="K427" s="215" t="s">
        <v>239</v>
      </c>
      <c r="L427" s="202" t="s">
        <v>130</v>
      </c>
      <c r="M427" s="198" t="s">
        <v>53</v>
      </c>
    </row>
    <row r="428" spans="1:13" s="198" customFormat="1" ht="16.350000000000001" hidden="1" customHeight="1" x14ac:dyDescent="0.25">
      <c r="A428" s="212" t="s">
        <v>676</v>
      </c>
      <c r="B428" s="213" t="s">
        <v>593</v>
      </c>
      <c r="C428" s="213" t="s">
        <v>24</v>
      </c>
      <c r="D428" s="203" t="s">
        <v>13</v>
      </c>
      <c r="E428" s="213" t="s">
        <v>651</v>
      </c>
      <c r="F428" s="239" t="s">
        <v>192</v>
      </c>
      <c r="G428" s="203" t="s">
        <v>50</v>
      </c>
      <c r="H428" s="237">
        <v>140000000</v>
      </c>
      <c r="I428" s="190">
        <v>45551</v>
      </c>
      <c r="J428" s="225">
        <v>45626</v>
      </c>
      <c r="K428" s="215" t="s">
        <v>239</v>
      </c>
      <c r="L428" s="202" t="s">
        <v>130</v>
      </c>
      <c r="M428" s="198" t="s">
        <v>53</v>
      </c>
    </row>
    <row r="429" spans="1:13" s="198" customFormat="1" ht="16.350000000000001" hidden="1" customHeight="1" x14ac:dyDescent="0.25">
      <c r="A429" s="212" t="s">
        <v>677</v>
      </c>
      <c r="B429" s="213" t="s">
        <v>593</v>
      </c>
      <c r="C429" s="213" t="s">
        <v>24</v>
      </c>
      <c r="D429" s="203" t="s">
        <v>13</v>
      </c>
      <c r="E429" s="213" t="s">
        <v>651</v>
      </c>
      <c r="F429" s="239" t="s">
        <v>192</v>
      </c>
      <c r="G429" s="203" t="s">
        <v>50</v>
      </c>
      <c r="H429" s="237">
        <v>142800000</v>
      </c>
      <c r="I429" s="190">
        <v>45552</v>
      </c>
      <c r="J429" s="225">
        <v>45657</v>
      </c>
      <c r="K429" s="215" t="s">
        <v>239</v>
      </c>
      <c r="L429" s="202" t="s">
        <v>130</v>
      </c>
      <c r="M429" s="198" t="s">
        <v>53</v>
      </c>
    </row>
    <row r="430" spans="1:13" s="198" customFormat="1" ht="16.350000000000001" hidden="1" customHeight="1" x14ac:dyDescent="0.25">
      <c r="A430" s="212" t="s">
        <v>678</v>
      </c>
      <c r="B430" s="200" t="s">
        <v>74</v>
      </c>
      <c r="C430" s="213" t="s">
        <v>24</v>
      </c>
      <c r="D430" s="209" t="s">
        <v>3</v>
      </c>
      <c r="E430" s="213" t="s">
        <v>651</v>
      </c>
      <c r="F430" s="239" t="s">
        <v>192</v>
      </c>
      <c r="G430" s="203" t="s">
        <v>525</v>
      </c>
      <c r="H430" s="237">
        <v>14170000</v>
      </c>
      <c r="I430" s="190">
        <v>45548</v>
      </c>
      <c r="J430" s="225">
        <v>45656</v>
      </c>
      <c r="K430" s="215" t="s">
        <v>239</v>
      </c>
      <c r="L430" s="202" t="s">
        <v>94</v>
      </c>
      <c r="M430" s="198" t="s">
        <v>53</v>
      </c>
    </row>
    <row r="431" spans="1:13" s="198" customFormat="1" ht="16.350000000000001" hidden="1" customHeight="1" x14ac:dyDescent="0.25">
      <c r="A431" s="212" t="s">
        <v>679</v>
      </c>
      <c r="B431" s="213" t="s">
        <v>593</v>
      </c>
      <c r="C431" s="213" t="s">
        <v>24</v>
      </c>
      <c r="D431" s="203" t="s">
        <v>13</v>
      </c>
      <c r="E431" s="213" t="s">
        <v>651</v>
      </c>
      <c r="F431" s="239" t="s">
        <v>192</v>
      </c>
      <c r="G431" s="203" t="s">
        <v>50</v>
      </c>
      <c r="H431" s="237">
        <v>52800000</v>
      </c>
      <c r="I431" s="190">
        <v>45548</v>
      </c>
      <c r="J431" s="225">
        <v>45657</v>
      </c>
      <c r="K431" s="215" t="s">
        <v>239</v>
      </c>
      <c r="L431" s="202" t="s">
        <v>522</v>
      </c>
      <c r="M431" s="198" t="s">
        <v>53</v>
      </c>
    </row>
    <row r="432" spans="1:13" s="198" customFormat="1" ht="16.350000000000001" hidden="1" customHeight="1" x14ac:dyDescent="0.25">
      <c r="A432" s="212" t="s">
        <v>680</v>
      </c>
      <c r="B432" s="213" t="s">
        <v>129</v>
      </c>
      <c r="C432" s="213" t="s">
        <v>24</v>
      </c>
      <c r="D432" s="209" t="s">
        <v>3</v>
      </c>
      <c r="E432" s="213" t="s">
        <v>651</v>
      </c>
      <c r="F432" s="239" t="s">
        <v>49</v>
      </c>
      <c r="G432" s="203" t="s">
        <v>525</v>
      </c>
      <c r="H432" s="237">
        <v>8300000</v>
      </c>
      <c r="I432" s="190">
        <v>45548</v>
      </c>
      <c r="J432" s="225">
        <v>45558</v>
      </c>
      <c r="K432" s="215" t="s">
        <v>239</v>
      </c>
      <c r="L432" s="202" t="s">
        <v>130</v>
      </c>
      <c r="M432" s="198" t="s">
        <v>53</v>
      </c>
    </row>
    <row r="433" spans="1:13" s="198" customFormat="1" ht="16.350000000000001" hidden="1" customHeight="1" x14ac:dyDescent="0.25">
      <c r="A433" s="212" t="s">
        <v>681</v>
      </c>
      <c r="B433" s="213" t="s">
        <v>641</v>
      </c>
      <c r="C433" s="213" t="s">
        <v>24</v>
      </c>
      <c r="D433" s="198" t="s">
        <v>19</v>
      </c>
      <c r="E433" s="213" t="s">
        <v>651</v>
      </c>
      <c r="F433" s="239" t="s">
        <v>192</v>
      </c>
      <c r="G433" s="203" t="s">
        <v>50</v>
      </c>
      <c r="H433" s="237">
        <v>15321101</v>
      </c>
      <c r="I433" s="190">
        <v>45553</v>
      </c>
      <c r="J433" s="225">
        <v>45642</v>
      </c>
      <c r="K433" s="215" t="s">
        <v>239</v>
      </c>
      <c r="L433" s="202" t="s">
        <v>130</v>
      </c>
      <c r="M433" s="198" t="s">
        <v>53</v>
      </c>
    </row>
    <row r="434" spans="1:13" s="198" customFormat="1" ht="16.350000000000001" hidden="1" customHeight="1" x14ac:dyDescent="0.25">
      <c r="A434" s="212" t="s">
        <v>682</v>
      </c>
      <c r="B434" s="200" t="s">
        <v>74</v>
      </c>
      <c r="C434" s="213" t="s">
        <v>24</v>
      </c>
      <c r="D434" s="201" t="s">
        <v>18</v>
      </c>
      <c r="E434" s="213" t="s">
        <v>651</v>
      </c>
      <c r="F434" s="239" t="s">
        <v>192</v>
      </c>
      <c r="G434" s="203" t="s">
        <v>525</v>
      </c>
      <c r="H434" s="237">
        <v>14098266.699999999</v>
      </c>
      <c r="I434" s="190">
        <v>45551</v>
      </c>
      <c r="J434" s="225">
        <v>45637</v>
      </c>
      <c r="K434" s="215" t="s">
        <v>239</v>
      </c>
      <c r="L434" s="202" t="s">
        <v>94</v>
      </c>
      <c r="M434" s="198" t="s">
        <v>53</v>
      </c>
    </row>
    <row r="435" spans="1:13" s="198" customFormat="1" ht="16.350000000000001" hidden="1" customHeight="1" x14ac:dyDescent="0.25">
      <c r="A435" s="212" t="s">
        <v>683</v>
      </c>
      <c r="B435" s="200" t="s">
        <v>74</v>
      </c>
      <c r="C435" s="213" t="s">
        <v>24</v>
      </c>
      <c r="D435" s="201" t="s">
        <v>18</v>
      </c>
      <c r="E435" s="213" t="s">
        <v>651</v>
      </c>
      <c r="F435" s="239" t="s">
        <v>192</v>
      </c>
      <c r="G435" s="203" t="s">
        <v>525</v>
      </c>
      <c r="H435" s="237">
        <v>17500000</v>
      </c>
      <c r="I435" s="190">
        <v>45551</v>
      </c>
      <c r="J435" s="225">
        <v>45657</v>
      </c>
      <c r="K435" s="215" t="s">
        <v>271</v>
      </c>
      <c r="L435" s="202" t="s">
        <v>116</v>
      </c>
      <c r="M435" s="198" t="s">
        <v>53</v>
      </c>
    </row>
    <row r="436" spans="1:13" s="198" customFormat="1" ht="16.350000000000001" hidden="1" customHeight="1" x14ac:dyDescent="0.25">
      <c r="A436" s="212" t="s">
        <v>684</v>
      </c>
      <c r="B436" s="200" t="s">
        <v>74</v>
      </c>
      <c r="C436" s="213" t="s">
        <v>24</v>
      </c>
      <c r="D436" s="209" t="s">
        <v>3</v>
      </c>
      <c r="E436" s="213" t="s">
        <v>651</v>
      </c>
      <c r="F436" s="239" t="s">
        <v>192</v>
      </c>
      <c r="G436" s="203" t="s">
        <v>525</v>
      </c>
      <c r="H436" s="237">
        <v>9706667</v>
      </c>
      <c r="I436" s="190">
        <v>45553</v>
      </c>
      <c r="J436" s="225">
        <v>45657</v>
      </c>
      <c r="K436" s="215" t="s">
        <v>271</v>
      </c>
      <c r="L436" s="202" t="s">
        <v>685</v>
      </c>
      <c r="M436" s="198" t="s">
        <v>53</v>
      </c>
    </row>
    <row r="437" spans="1:13" s="198" customFormat="1" ht="16.350000000000001" hidden="1" customHeight="1" x14ac:dyDescent="0.25">
      <c r="A437" s="212" t="s">
        <v>686</v>
      </c>
      <c r="B437" s="213" t="s">
        <v>593</v>
      </c>
      <c r="C437" s="213" t="s">
        <v>24</v>
      </c>
      <c r="D437" s="203" t="s">
        <v>13</v>
      </c>
      <c r="E437" s="213" t="s">
        <v>651</v>
      </c>
      <c r="F437" s="239" t="s">
        <v>192</v>
      </c>
      <c r="G437" s="203" t="s">
        <v>50</v>
      </c>
      <c r="H437" s="237">
        <v>476000000</v>
      </c>
      <c r="I437" s="190">
        <v>45574</v>
      </c>
      <c r="J437" s="225">
        <v>45657</v>
      </c>
      <c r="K437" s="215" t="s">
        <v>239</v>
      </c>
      <c r="L437" s="202" t="s">
        <v>130</v>
      </c>
      <c r="M437" s="198" t="s">
        <v>53</v>
      </c>
    </row>
    <row r="438" spans="1:13" s="198" customFormat="1" ht="16.350000000000001" hidden="1" customHeight="1" x14ac:dyDescent="0.25">
      <c r="A438" s="212" t="s">
        <v>687</v>
      </c>
      <c r="B438" s="200" t="s">
        <v>74</v>
      </c>
      <c r="C438" s="213" t="s">
        <v>24</v>
      </c>
      <c r="D438" s="209" t="s">
        <v>3</v>
      </c>
      <c r="E438" s="213" t="s">
        <v>651</v>
      </c>
      <c r="F438" s="239" t="s">
        <v>192</v>
      </c>
      <c r="G438" s="203" t="s">
        <v>525</v>
      </c>
      <c r="H438" s="237">
        <v>9754100</v>
      </c>
      <c r="I438" s="190">
        <v>45553</v>
      </c>
      <c r="J438" s="225">
        <v>45657</v>
      </c>
      <c r="K438" s="215" t="s">
        <v>271</v>
      </c>
      <c r="L438" s="202" t="s">
        <v>685</v>
      </c>
      <c r="M438" s="198" t="s">
        <v>53</v>
      </c>
    </row>
    <row r="439" spans="1:13" s="198" customFormat="1" ht="16.350000000000001" hidden="1" customHeight="1" x14ac:dyDescent="0.25">
      <c r="A439" s="212" t="s">
        <v>688</v>
      </c>
      <c r="B439" s="213" t="s">
        <v>506</v>
      </c>
      <c r="C439" s="213" t="s">
        <v>24</v>
      </c>
      <c r="D439" s="203" t="s">
        <v>13</v>
      </c>
      <c r="E439" s="213" t="s">
        <v>651</v>
      </c>
      <c r="F439" s="239" t="s">
        <v>192</v>
      </c>
      <c r="G439" s="203" t="s">
        <v>50</v>
      </c>
      <c r="H439" s="237">
        <v>40000000</v>
      </c>
      <c r="I439" s="190">
        <v>45555</v>
      </c>
      <c r="J439" s="225">
        <v>45647</v>
      </c>
      <c r="K439" s="215" t="s">
        <v>239</v>
      </c>
      <c r="L439" s="202" t="s">
        <v>130</v>
      </c>
      <c r="M439" s="198" t="s">
        <v>53</v>
      </c>
    </row>
    <row r="440" spans="1:13" s="198" customFormat="1" ht="16.350000000000001" hidden="1" customHeight="1" x14ac:dyDescent="0.25">
      <c r="A440" s="212" t="s">
        <v>689</v>
      </c>
      <c r="B440" s="200" t="s">
        <v>74</v>
      </c>
      <c r="C440" s="213" t="s">
        <v>24</v>
      </c>
      <c r="D440" s="201" t="s">
        <v>18</v>
      </c>
      <c r="E440" s="213" t="s">
        <v>651</v>
      </c>
      <c r="F440" s="239" t="s">
        <v>192</v>
      </c>
      <c r="G440" s="203" t="s">
        <v>525</v>
      </c>
      <c r="H440" s="237">
        <v>21600000</v>
      </c>
      <c r="I440" s="190">
        <v>45554</v>
      </c>
      <c r="J440" s="225">
        <v>45657</v>
      </c>
      <c r="K440" s="215" t="s">
        <v>239</v>
      </c>
      <c r="L440" s="202" t="s">
        <v>94</v>
      </c>
      <c r="M440" s="198" t="s">
        <v>53</v>
      </c>
    </row>
    <row r="441" spans="1:13" s="198" customFormat="1" ht="16.350000000000001" hidden="1" customHeight="1" x14ac:dyDescent="0.25">
      <c r="A441" s="212" t="s">
        <v>690</v>
      </c>
      <c r="B441" s="200" t="s">
        <v>74</v>
      </c>
      <c r="C441" s="213" t="s">
        <v>24</v>
      </c>
      <c r="D441" s="201" t="s">
        <v>18</v>
      </c>
      <c r="E441" s="213" t="s">
        <v>651</v>
      </c>
      <c r="F441" s="239" t="s">
        <v>192</v>
      </c>
      <c r="G441" s="203" t="s">
        <v>525</v>
      </c>
      <c r="H441" s="237">
        <v>24150200</v>
      </c>
      <c r="I441" s="190">
        <v>45555</v>
      </c>
      <c r="J441" s="225">
        <v>45656</v>
      </c>
      <c r="K441" s="215" t="s">
        <v>239</v>
      </c>
      <c r="L441" s="202" t="s">
        <v>94</v>
      </c>
      <c r="M441" s="198" t="s">
        <v>53</v>
      </c>
    </row>
    <row r="442" spans="1:13" s="198" customFormat="1" ht="16.350000000000001" hidden="1" customHeight="1" x14ac:dyDescent="0.25">
      <c r="A442" s="212" t="s">
        <v>691</v>
      </c>
      <c r="B442" s="200" t="s">
        <v>74</v>
      </c>
      <c r="C442" s="213" t="s">
        <v>24</v>
      </c>
      <c r="D442" s="201" t="s">
        <v>18</v>
      </c>
      <c r="E442" s="213" t="s">
        <v>651</v>
      </c>
      <c r="F442" s="239" t="s">
        <v>192</v>
      </c>
      <c r="G442" s="203" t="s">
        <v>525</v>
      </c>
      <c r="H442" s="237">
        <v>16721200</v>
      </c>
      <c r="I442" s="190">
        <v>45555</v>
      </c>
      <c r="J442" s="225">
        <v>45656</v>
      </c>
      <c r="K442" s="215" t="s">
        <v>239</v>
      </c>
      <c r="L442" s="202" t="s">
        <v>94</v>
      </c>
      <c r="M442" s="198" t="s">
        <v>53</v>
      </c>
    </row>
    <row r="443" spans="1:13" s="198" customFormat="1" ht="16.350000000000001" hidden="1" customHeight="1" x14ac:dyDescent="0.25">
      <c r="A443" s="212" t="s">
        <v>692</v>
      </c>
      <c r="B443" s="200" t="s">
        <v>74</v>
      </c>
      <c r="C443" s="213" t="s">
        <v>24</v>
      </c>
      <c r="D443" s="209" t="s">
        <v>3</v>
      </c>
      <c r="E443" s="213" t="s">
        <v>651</v>
      </c>
      <c r="F443" s="239" t="s">
        <v>192</v>
      </c>
      <c r="G443" s="203" t="s">
        <v>525</v>
      </c>
      <c r="H443" s="237">
        <v>5712000</v>
      </c>
      <c r="I443" s="190">
        <v>45558</v>
      </c>
      <c r="J443" s="225">
        <v>45618</v>
      </c>
      <c r="K443" s="215" t="s">
        <v>239</v>
      </c>
      <c r="L443" s="202" t="s">
        <v>94</v>
      </c>
      <c r="M443" s="198" t="s">
        <v>53</v>
      </c>
    </row>
    <row r="444" spans="1:13" s="198" customFormat="1" ht="16.350000000000001" hidden="1" customHeight="1" x14ac:dyDescent="0.25">
      <c r="A444" s="212" t="s">
        <v>693</v>
      </c>
      <c r="B444" s="200" t="s">
        <v>74</v>
      </c>
      <c r="C444" s="213" t="s">
        <v>24</v>
      </c>
      <c r="D444" s="201" t="s">
        <v>18</v>
      </c>
      <c r="E444" s="213" t="s">
        <v>651</v>
      </c>
      <c r="F444" s="239" t="s">
        <v>192</v>
      </c>
      <c r="G444" s="203" t="s">
        <v>525</v>
      </c>
      <c r="H444" s="237">
        <v>12500000</v>
      </c>
      <c r="I444" s="190">
        <v>45558</v>
      </c>
      <c r="J444" s="225">
        <v>45634</v>
      </c>
      <c r="K444" s="215" t="s">
        <v>239</v>
      </c>
      <c r="L444" s="202" t="s">
        <v>94</v>
      </c>
      <c r="M444" s="198" t="s">
        <v>53</v>
      </c>
    </row>
    <row r="445" spans="1:13" s="198" customFormat="1" ht="16.350000000000001" hidden="1" customHeight="1" x14ac:dyDescent="0.25">
      <c r="A445" s="212" t="s">
        <v>694</v>
      </c>
      <c r="B445" s="200" t="s">
        <v>74</v>
      </c>
      <c r="C445" s="213" t="s">
        <v>24</v>
      </c>
      <c r="D445" s="201" t="s">
        <v>18</v>
      </c>
      <c r="E445" s="213" t="s">
        <v>651</v>
      </c>
      <c r="F445" s="239" t="s">
        <v>192</v>
      </c>
      <c r="G445" s="203" t="s">
        <v>525</v>
      </c>
      <c r="H445" s="237">
        <v>26100000</v>
      </c>
      <c r="I445" s="190">
        <v>45559</v>
      </c>
      <c r="J445" s="225">
        <v>45649</v>
      </c>
      <c r="K445" s="215" t="s">
        <v>239</v>
      </c>
      <c r="L445" s="202" t="s">
        <v>94</v>
      </c>
      <c r="M445" s="198" t="s">
        <v>53</v>
      </c>
    </row>
    <row r="446" spans="1:13" s="198" customFormat="1" ht="16.350000000000001" hidden="1" customHeight="1" x14ac:dyDescent="0.25">
      <c r="A446" s="212" t="s">
        <v>695</v>
      </c>
      <c r="B446" s="200" t="s">
        <v>74</v>
      </c>
      <c r="C446" s="213" t="s">
        <v>24</v>
      </c>
      <c r="D446" s="201" t="s">
        <v>18</v>
      </c>
      <c r="E446" s="213" t="s">
        <v>651</v>
      </c>
      <c r="F446" s="239" t="s">
        <v>192</v>
      </c>
      <c r="G446" s="203" t="s">
        <v>525</v>
      </c>
      <c r="H446" s="237">
        <v>22400000</v>
      </c>
      <c r="I446" s="190">
        <v>45559</v>
      </c>
      <c r="J446" s="225">
        <v>45655</v>
      </c>
      <c r="K446" s="215" t="s">
        <v>271</v>
      </c>
      <c r="L446" s="202" t="s">
        <v>116</v>
      </c>
      <c r="M446" s="198" t="s">
        <v>53</v>
      </c>
    </row>
    <row r="447" spans="1:13" s="198" customFormat="1" ht="16.350000000000001" hidden="1" customHeight="1" x14ac:dyDescent="0.25">
      <c r="A447" s="212" t="s">
        <v>696</v>
      </c>
      <c r="B447" s="213" t="s">
        <v>697</v>
      </c>
      <c r="C447" s="213" t="s">
        <v>24</v>
      </c>
      <c r="D447" s="198" t="s">
        <v>19</v>
      </c>
      <c r="E447" s="213" t="s">
        <v>651</v>
      </c>
      <c r="F447" s="239" t="s">
        <v>192</v>
      </c>
      <c r="G447" s="203" t="s">
        <v>50</v>
      </c>
      <c r="H447" s="237">
        <v>149935240</v>
      </c>
      <c r="I447" s="190">
        <v>45562</v>
      </c>
      <c r="J447" s="225">
        <v>45657</v>
      </c>
      <c r="K447" s="215" t="s">
        <v>239</v>
      </c>
      <c r="L447" s="202" t="s">
        <v>130</v>
      </c>
      <c r="M447" s="198" t="s">
        <v>53</v>
      </c>
    </row>
    <row r="448" spans="1:13" s="198" customFormat="1" ht="16.350000000000001" hidden="1" customHeight="1" x14ac:dyDescent="0.25">
      <c r="A448" s="212" t="s">
        <v>698</v>
      </c>
      <c r="B448" s="200" t="s">
        <v>74</v>
      </c>
      <c r="C448" s="213" t="s">
        <v>24</v>
      </c>
      <c r="D448" s="201" t="s">
        <v>18</v>
      </c>
      <c r="E448" s="213" t="s">
        <v>651</v>
      </c>
      <c r="F448" s="239" t="s">
        <v>192</v>
      </c>
      <c r="G448" s="203" t="s">
        <v>525</v>
      </c>
      <c r="H448" s="237">
        <v>29724799</v>
      </c>
      <c r="I448" s="190">
        <v>45560</v>
      </c>
      <c r="J448" s="225">
        <v>45657</v>
      </c>
      <c r="K448" s="215" t="s">
        <v>239</v>
      </c>
      <c r="L448" s="202" t="s">
        <v>94</v>
      </c>
      <c r="M448" s="198" t="s">
        <v>53</v>
      </c>
    </row>
    <row r="449" spans="1:13" s="198" customFormat="1" ht="16.350000000000001" hidden="1" customHeight="1" x14ac:dyDescent="0.25">
      <c r="A449" s="212" t="s">
        <v>699</v>
      </c>
      <c r="B449" s="200" t="s">
        <v>74</v>
      </c>
      <c r="C449" s="213" t="s">
        <v>24</v>
      </c>
      <c r="D449" s="201" t="s">
        <v>18</v>
      </c>
      <c r="E449" s="213" t="s">
        <v>651</v>
      </c>
      <c r="F449" s="239" t="s">
        <v>49</v>
      </c>
      <c r="G449" s="203" t="s">
        <v>525</v>
      </c>
      <c r="H449" s="237">
        <v>25333333</v>
      </c>
      <c r="I449" s="190" t="s">
        <v>700</v>
      </c>
      <c r="J449" s="225" t="s">
        <v>114</v>
      </c>
      <c r="K449" s="215" t="s">
        <v>239</v>
      </c>
      <c r="L449" s="202" t="s">
        <v>94</v>
      </c>
      <c r="M449" s="198" t="s">
        <v>53</v>
      </c>
    </row>
    <row r="450" spans="1:13" s="198" customFormat="1" ht="16.350000000000001" hidden="1" customHeight="1" x14ac:dyDescent="0.25">
      <c r="A450" s="212" t="s">
        <v>701</v>
      </c>
      <c r="B450" s="200" t="s">
        <v>74</v>
      </c>
      <c r="C450" s="213" t="s">
        <v>24</v>
      </c>
      <c r="D450" s="201" t="s">
        <v>18</v>
      </c>
      <c r="E450" s="213" t="s">
        <v>651</v>
      </c>
      <c r="F450" s="239" t="s">
        <v>192</v>
      </c>
      <c r="G450" s="203" t="s">
        <v>525</v>
      </c>
      <c r="H450" s="237">
        <v>47626667</v>
      </c>
      <c r="I450" s="190">
        <v>45562</v>
      </c>
      <c r="J450" s="225">
        <v>45656</v>
      </c>
      <c r="K450" s="215" t="s">
        <v>239</v>
      </c>
      <c r="L450" s="202" t="s">
        <v>94</v>
      </c>
      <c r="M450" s="198" t="s">
        <v>53</v>
      </c>
    </row>
    <row r="451" spans="1:13" s="198" customFormat="1" ht="16.350000000000001" hidden="1" customHeight="1" x14ac:dyDescent="0.25">
      <c r="A451" s="212" t="s">
        <v>702</v>
      </c>
      <c r="B451" s="200" t="s">
        <v>74</v>
      </c>
      <c r="C451" s="213" t="s">
        <v>24</v>
      </c>
      <c r="D451" s="201" t="s">
        <v>18</v>
      </c>
      <c r="E451" s="213" t="s">
        <v>651</v>
      </c>
      <c r="F451" s="239" t="s">
        <v>49</v>
      </c>
      <c r="G451" s="203" t="s">
        <v>525</v>
      </c>
      <c r="H451" s="237">
        <v>12000000</v>
      </c>
      <c r="I451" s="190">
        <v>45566</v>
      </c>
      <c r="J451" s="225">
        <v>45626</v>
      </c>
      <c r="K451" s="215" t="s">
        <v>239</v>
      </c>
      <c r="L451" s="202" t="s">
        <v>94</v>
      </c>
      <c r="M451" s="198" t="s">
        <v>53</v>
      </c>
    </row>
    <row r="452" spans="1:13" s="198" customFormat="1" ht="16.350000000000001" hidden="1" customHeight="1" x14ac:dyDescent="0.25">
      <c r="A452" s="212" t="s">
        <v>703</v>
      </c>
      <c r="B452" s="200" t="s">
        <v>74</v>
      </c>
      <c r="C452" s="213" t="s">
        <v>24</v>
      </c>
      <c r="D452" s="201" t="s">
        <v>18</v>
      </c>
      <c r="E452" s="213" t="s">
        <v>651</v>
      </c>
      <c r="F452" s="239" t="s">
        <v>192</v>
      </c>
      <c r="G452" s="203" t="s">
        <v>525</v>
      </c>
      <c r="H452" s="237">
        <v>15000000</v>
      </c>
      <c r="I452" s="190">
        <v>45566</v>
      </c>
      <c r="J452" s="225">
        <v>45657</v>
      </c>
      <c r="K452" s="215" t="s">
        <v>271</v>
      </c>
      <c r="L452" s="202" t="s">
        <v>704</v>
      </c>
      <c r="M452" s="198" t="s">
        <v>53</v>
      </c>
    </row>
    <row r="453" spans="1:13" s="198" customFormat="1" ht="16.350000000000001" hidden="1" customHeight="1" x14ac:dyDescent="0.25">
      <c r="A453" s="212" t="s">
        <v>705</v>
      </c>
      <c r="B453" s="200" t="s">
        <v>74</v>
      </c>
      <c r="C453" s="213" t="s">
        <v>24</v>
      </c>
      <c r="D453" s="201" t="s">
        <v>18</v>
      </c>
      <c r="E453" s="213" t="s">
        <v>651</v>
      </c>
      <c r="F453" s="239" t="s">
        <v>192</v>
      </c>
      <c r="G453" s="203" t="s">
        <v>525</v>
      </c>
      <c r="H453" s="237">
        <v>11200000</v>
      </c>
      <c r="I453" s="190">
        <v>45565</v>
      </c>
      <c r="J453" s="225">
        <v>45625</v>
      </c>
      <c r="K453" s="215" t="s">
        <v>239</v>
      </c>
      <c r="L453" s="202" t="s">
        <v>94</v>
      </c>
      <c r="M453" s="198" t="s">
        <v>53</v>
      </c>
    </row>
    <row r="454" spans="1:13" s="198" customFormat="1" ht="16.350000000000001" hidden="1" customHeight="1" x14ac:dyDescent="0.25">
      <c r="A454" s="212" t="s">
        <v>706</v>
      </c>
      <c r="B454" s="200" t="s">
        <v>74</v>
      </c>
      <c r="C454" s="213" t="s">
        <v>24</v>
      </c>
      <c r="D454" s="209" t="s">
        <v>3</v>
      </c>
      <c r="E454" s="213" t="s">
        <v>651</v>
      </c>
      <c r="F454" s="239" t="s">
        <v>192</v>
      </c>
      <c r="G454" s="203" t="s">
        <v>525</v>
      </c>
      <c r="H454" s="237">
        <v>6120000</v>
      </c>
      <c r="I454" s="190">
        <v>45566</v>
      </c>
      <c r="J454" s="225">
        <v>45626</v>
      </c>
      <c r="K454" s="215" t="s">
        <v>239</v>
      </c>
      <c r="L454" s="202" t="s">
        <v>94</v>
      </c>
      <c r="M454" s="198" t="s">
        <v>53</v>
      </c>
    </row>
    <row r="455" spans="1:13" s="198" customFormat="1" ht="16.350000000000001" hidden="1" customHeight="1" x14ac:dyDescent="0.25">
      <c r="A455" s="212" t="s">
        <v>707</v>
      </c>
      <c r="B455" s="200" t="s">
        <v>74</v>
      </c>
      <c r="C455" s="213" t="s">
        <v>24</v>
      </c>
      <c r="D455" s="201" t="s">
        <v>18</v>
      </c>
      <c r="E455" s="213" t="s">
        <v>651</v>
      </c>
      <c r="F455" s="239" t="s">
        <v>192</v>
      </c>
      <c r="G455" s="203" t="s">
        <v>525</v>
      </c>
      <c r="H455" s="237">
        <v>12133333</v>
      </c>
      <c r="I455" s="190">
        <v>45566</v>
      </c>
      <c r="J455" s="225">
        <v>45656</v>
      </c>
      <c r="K455" s="215" t="s">
        <v>239</v>
      </c>
      <c r="L455" s="202" t="s">
        <v>645</v>
      </c>
      <c r="M455" s="198" t="s">
        <v>53</v>
      </c>
    </row>
    <row r="456" spans="1:13" s="198" customFormat="1" ht="16.350000000000001" hidden="1" customHeight="1" x14ac:dyDescent="0.25">
      <c r="A456" s="212" t="s">
        <v>708</v>
      </c>
      <c r="B456" s="200" t="s">
        <v>74</v>
      </c>
      <c r="C456" s="213" t="s">
        <v>24</v>
      </c>
      <c r="D456" s="201" t="s">
        <v>18</v>
      </c>
      <c r="E456" s="213" t="s">
        <v>709</v>
      </c>
      <c r="F456" s="239" t="s">
        <v>192</v>
      </c>
      <c r="G456" s="203" t="s">
        <v>525</v>
      </c>
      <c r="H456" s="237">
        <v>21000000</v>
      </c>
      <c r="I456" s="190">
        <v>45567</v>
      </c>
      <c r="J456" s="225">
        <v>45657</v>
      </c>
      <c r="K456" s="215" t="s">
        <v>75</v>
      </c>
      <c r="L456" s="215" t="s">
        <v>132</v>
      </c>
      <c r="M456" s="198" t="s">
        <v>53</v>
      </c>
    </row>
    <row r="457" spans="1:13" s="198" customFormat="1" ht="16.350000000000001" hidden="1" customHeight="1" x14ac:dyDescent="0.25">
      <c r="A457" s="212" t="s">
        <v>710</v>
      </c>
      <c r="B457" s="200" t="s">
        <v>74</v>
      </c>
      <c r="C457" s="213" t="s">
        <v>24</v>
      </c>
      <c r="D457" s="201" t="s">
        <v>18</v>
      </c>
      <c r="E457" s="213" t="s">
        <v>709</v>
      </c>
      <c r="F457" s="239" t="s">
        <v>192</v>
      </c>
      <c r="G457" s="203" t="s">
        <v>525</v>
      </c>
      <c r="H457" s="237">
        <v>16500000</v>
      </c>
      <c r="I457" s="190">
        <v>45567</v>
      </c>
      <c r="J457" s="225">
        <v>45656</v>
      </c>
      <c r="K457" s="215" t="s">
        <v>711</v>
      </c>
      <c r="L457" s="202" t="s">
        <v>712</v>
      </c>
      <c r="M457" s="198" t="s">
        <v>53</v>
      </c>
    </row>
    <row r="458" spans="1:13" s="198" customFormat="1" ht="16.350000000000001" hidden="1" customHeight="1" x14ac:dyDescent="0.25">
      <c r="A458" s="212" t="s">
        <v>713</v>
      </c>
      <c r="B458" s="200" t="s">
        <v>74</v>
      </c>
      <c r="C458" s="213" t="s">
        <v>24</v>
      </c>
      <c r="D458" s="201" t="s">
        <v>18</v>
      </c>
      <c r="E458" s="213" t="s">
        <v>709</v>
      </c>
      <c r="F458" s="239" t="s">
        <v>49</v>
      </c>
      <c r="G458" s="203" t="s">
        <v>525</v>
      </c>
      <c r="H458" s="237">
        <v>16000000</v>
      </c>
      <c r="I458" s="190">
        <v>45567</v>
      </c>
      <c r="J458" s="225">
        <v>45596</v>
      </c>
      <c r="K458" s="215" t="s">
        <v>186</v>
      </c>
      <c r="L458" s="202" t="s">
        <v>714</v>
      </c>
      <c r="M458" s="198" t="s">
        <v>53</v>
      </c>
    </row>
    <row r="459" spans="1:13" s="198" customFormat="1" ht="16.350000000000001" hidden="1" customHeight="1" x14ac:dyDescent="0.25">
      <c r="A459" s="212" t="s">
        <v>715</v>
      </c>
      <c r="B459" s="213" t="s">
        <v>591</v>
      </c>
      <c r="C459" s="213" t="s">
        <v>24</v>
      </c>
      <c r="D459" s="201" t="s">
        <v>18</v>
      </c>
      <c r="E459" s="213" t="s">
        <v>709</v>
      </c>
      <c r="F459" s="239" t="s">
        <v>192</v>
      </c>
      <c r="G459" s="203" t="s">
        <v>525</v>
      </c>
      <c r="H459" s="237">
        <v>11833334</v>
      </c>
      <c r="I459" s="190">
        <v>45567</v>
      </c>
      <c r="J459" s="225">
        <v>45637</v>
      </c>
      <c r="K459" s="215" t="s">
        <v>239</v>
      </c>
      <c r="L459" s="202" t="s">
        <v>645</v>
      </c>
      <c r="M459" s="198" t="s">
        <v>53</v>
      </c>
    </row>
    <row r="460" spans="1:13" s="198" customFormat="1" ht="16.350000000000001" hidden="1" customHeight="1" x14ac:dyDescent="0.25">
      <c r="A460" s="212" t="s">
        <v>716</v>
      </c>
      <c r="B460" s="200" t="s">
        <v>74</v>
      </c>
      <c r="C460" s="213" t="s">
        <v>24</v>
      </c>
      <c r="D460" s="201" t="s">
        <v>18</v>
      </c>
      <c r="E460" s="213" t="s">
        <v>709</v>
      </c>
      <c r="F460" s="239" t="s">
        <v>192</v>
      </c>
      <c r="G460" s="213" t="s">
        <v>525</v>
      </c>
      <c r="H460" s="237">
        <v>21673867</v>
      </c>
      <c r="I460" s="190">
        <v>45567</v>
      </c>
      <c r="J460" s="225">
        <v>45688</v>
      </c>
      <c r="K460" s="215" t="s">
        <v>271</v>
      </c>
      <c r="L460" s="202" t="s">
        <v>283</v>
      </c>
      <c r="M460" s="198" t="s">
        <v>53</v>
      </c>
    </row>
    <row r="461" spans="1:13" s="198" customFormat="1" ht="16.350000000000001" hidden="1" customHeight="1" x14ac:dyDescent="0.25">
      <c r="A461" s="212" t="s">
        <v>717</v>
      </c>
      <c r="B461" s="200" t="s">
        <v>74</v>
      </c>
      <c r="C461" s="213" t="s">
        <v>24</v>
      </c>
      <c r="D461" s="201" t="s">
        <v>18</v>
      </c>
      <c r="E461" s="213" t="s">
        <v>709</v>
      </c>
      <c r="F461" s="239" t="s">
        <v>192</v>
      </c>
      <c r="G461" s="203" t="s">
        <v>525</v>
      </c>
      <c r="H461" s="237">
        <v>18000000</v>
      </c>
      <c r="I461" s="190">
        <v>45569</v>
      </c>
      <c r="J461" s="225">
        <v>45629</v>
      </c>
      <c r="K461" s="215" t="s">
        <v>239</v>
      </c>
      <c r="L461" s="202" t="s">
        <v>94</v>
      </c>
      <c r="M461" s="198" t="s">
        <v>53</v>
      </c>
    </row>
    <row r="462" spans="1:13" s="198" customFormat="1" ht="16.350000000000001" hidden="1" customHeight="1" x14ac:dyDescent="0.25">
      <c r="A462" s="212" t="s">
        <v>718</v>
      </c>
      <c r="B462" s="200" t="s">
        <v>74</v>
      </c>
      <c r="C462" s="213" t="s">
        <v>24</v>
      </c>
      <c r="D462" s="201" t="s">
        <v>18</v>
      </c>
      <c r="E462" s="213" t="s">
        <v>709</v>
      </c>
      <c r="F462" s="239" t="s">
        <v>192</v>
      </c>
      <c r="G462" s="203" t="s">
        <v>525</v>
      </c>
      <c r="H462" s="237">
        <v>10780000</v>
      </c>
      <c r="I462" s="190">
        <v>45569</v>
      </c>
      <c r="J462" s="225">
        <v>45629</v>
      </c>
      <c r="K462" s="215" t="s">
        <v>239</v>
      </c>
      <c r="L462" s="202" t="s">
        <v>94</v>
      </c>
      <c r="M462" s="198" t="s">
        <v>53</v>
      </c>
    </row>
    <row r="463" spans="1:13" s="198" customFormat="1" ht="16.350000000000001" hidden="1" customHeight="1" x14ac:dyDescent="0.25">
      <c r="A463" s="212" t="s">
        <v>719</v>
      </c>
      <c r="B463" s="200" t="s">
        <v>74</v>
      </c>
      <c r="C463" s="213" t="s">
        <v>24</v>
      </c>
      <c r="D463" s="201" t="s">
        <v>18</v>
      </c>
      <c r="E463" s="213" t="s">
        <v>709</v>
      </c>
      <c r="F463" s="239" t="s">
        <v>192</v>
      </c>
      <c r="G463" s="203" t="s">
        <v>525</v>
      </c>
      <c r="H463" s="237">
        <v>23200000</v>
      </c>
      <c r="I463" s="190">
        <v>45569</v>
      </c>
      <c r="J463" s="225">
        <v>45656</v>
      </c>
      <c r="K463" s="215" t="s">
        <v>239</v>
      </c>
      <c r="L463" s="202" t="s">
        <v>94</v>
      </c>
      <c r="M463" s="198" t="s">
        <v>53</v>
      </c>
    </row>
    <row r="464" spans="1:13" s="198" customFormat="1" ht="16.350000000000001" hidden="1" customHeight="1" x14ac:dyDescent="0.25">
      <c r="A464" s="212" t="s">
        <v>720</v>
      </c>
      <c r="B464" s="213" t="s">
        <v>721</v>
      </c>
      <c r="C464" s="213" t="s">
        <v>24</v>
      </c>
      <c r="D464" s="203" t="s">
        <v>13</v>
      </c>
      <c r="E464" s="213" t="s">
        <v>709</v>
      </c>
      <c r="F464" s="239" t="s">
        <v>192</v>
      </c>
      <c r="G464" s="203" t="s">
        <v>50</v>
      </c>
      <c r="H464" s="237">
        <v>499152000</v>
      </c>
      <c r="I464" s="225">
        <v>45569</v>
      </c>
      <c r="J464" s="225">
        <v>45599</v>
      </c>
      <c r="K464" s="215" t="s">
        <v>239</v>
      </c>
      <c r="L464" s="202" t="s">
        <v>130</v>
      </c>
      <c r="M464" s="198" t="s">
        <v>53</v>
      </c>
    </row>
    <row r="465" spans="1:13" s="198" customFormat="1" ht="16.350000000000001" hidden="1" customHeight="1" x14ac:dyDescent="0.25">
      <c r="A465" s="212" t="s">
        <v>722</v>
      </c>
      <c r="B465" s="200" t="s">
        <v>74</v>
      </c>
      <c r="C465" s="213" t="s">
        <v>24</v>
      </c>
      <c r="D465" s="201" t="s">
        <v>18</v>
      </c>
      <c r="E465" s="213" t="s">
        <v>709</v>
      </c>
      <c r="F465" s="239" t="s">
        <v>192</v>
      </c>
      <c r="G465" s="203" t="s">
        <v>525</v>
      </c>
      <c r="H465" s="237">
        <v>31900000</v>
      </c>
      <c r="I465" s="190">
        <v>45569</v>
      </c>
      <c r="J465" s="225">
        <v>45656</v>
      </c>
      <c r="K465" s="215" t="s">
        <v>271</v>
      </c>
      <c r="L465" s="202" t="s">
        <v>283</v>
      </c>
      <c r="M465" s="198" t="s">
        <v>53</v>
      </c>
    </row>
    <row r="466" spans="1:13" s="198" customFormat="1" ht="16.350000000000001" hidden="1" customHeight="1" x14ac:dyDescent="0.25">
      <c r="A466" s="212" t="s">
        <v>723</v>
      </c>
      <c r="B466" s="200" t="s">
        <v>74</v>
      </c>
      <c r="C466" s="213" t="s">
        <v>24</v>
      </c>
      <c r="D466" s="201" t="s">
        <v>18</v>
      </c>
      <c r="E466" s="213" t="s">
        <v>709</v>
      </c>
      <c r="F466" s="239" t="s">
        <v>192</v>
      </c>
      <c r="G466" s="203" t="s">
        <v>525</v>
      </c>
      <c r="H466" s="237">
        <v>14499982</v>
      </c>
      <c r="I466" s="190">
        <v>45569</v>
      </c>
      <c r="J466" s="190">
        <v>45657</v>
      </c>
      <c r="K466" s="215" t="s">
        <v>239</v>
      </c>
      <c r="L466" s="202" t="s">
        <v>94</v>
      </c>
      <c r="M466" s="198" t="s">
        <v>53</v>
      </c>
    </row>
    <row r="467" spans="1:13" s="198" customFormat="1" ht="16.350000000000001" hidden="1" customHeight="1" x14ac:dyDescent="0.25">
      <c r="A467" s="212" t="s">
        <v>724</v>
      </c>
      <c r="B467" s="212" t="s">
        <v>725</v>
      </c>
      <c r="C467" s="213" t="s">
        <v>24</v>
      </c>
      <c r="D467" s="201" t="s">
        <v>18</v>
      </c>
      <c r="E467" s="213" t="s">
        <v>709</v>
      </c>
      <c r="F467" s="239" t="s">
        <v>192</v>
      </c>
      <c r="G467" s="203" t="s">
        <v>525</v>
      </c>
      <c r="H467" s="237">
        <v>19166667</v>
      </c>
      <c r="I467" s="190">
        <v>45574</v>
      </c>
      <c r="J467" s="190">
        <v>45687</v>
      </c>
      <c r="K467" s="215" t="s">
        <v>239</v>
      </c>
      <c r="L467" s="202" t="s">
        <v>130</v>
      </c>
      <c r="M467" s="198" t="s">
        <v>53</v>
      </c>
    </row>
    <row r="468" spans="1:13" s="198" customFormat="1" ht="16.350000000000001" customHeight="1" x14ac:dyDescent="0.25">
      <c r="A468" s="212" t="s">
        <v>726</v>
      </c>
      <c r="B468" s="212" t="s">
        <v>727</v>
      </c>
      <c r="C468" s="213" t="s">
        <v>24</v>
      </c>
      <c r="D468" s="198" t="s">
        <v>10</v>
      </c>
      <c r="E468" s="213" t="s">
        <v>709</v>
      </c>
      <c r="F468" s="239" t="s">
        <v>192</v>
      </c>
      <c r="G468" s="203" t="s">
        <v>50</v>
      </c>
      <c r="H468" s="237">
        <v>876417613</v>
      </c>
      <c r="I468" s="190">
        <v>45569</v>
      </c>
      <c r="J468" s="190">
        <v>45657</v>
      </c>
      <c r="K468" s="215" t="s">
        <v>239</v>
      </c>
      <c r="L468" s="202" t="s">
        <v>130</v>
      </c>
      <c r="M468" s="198" t="s">
        <v>53</v>
      </c>
    </row>
    <row r="469" spans="1:13" s="198" customFormat="1" ht="16.350000000000001" hidden="1" customHeight="1" x14ac:dyDescent="0.25">
      <c r="A469" s="212" t="s">
        <v>728</v>
      </c>
      <c r="B469" s="212" t="s">
        <v>725</v>
      </c>
      <c r="C469" s="213" t="s">
        <v>24</v>
      </c>
      <c r="D469" s="201" t="s">
        <v>18</v>
      </c>
      <c r="E469" s="213" t="s">
        <v>709</v>
      </c>
      <c r="F469" s="239" t="s">
        <v>192</v>
      </c>
      <c r="G469" s="203" t="s">
        <v>525</v>
      </c>
      <c r="H469" s="237">
        <v>19166667</v>
      </c>
      <c r="I469" s="190">
        <v>45575</v>
      </c>
      <c r="J469" s="190">
        <v>45687</v>
      </c>
      <c r="K469" s="215" t="s">
        <v>239</v>
      </c>
      <c r="L469" s="202" t="s">
        <v>130</v>
      </c>
      <c r="M469" s="198" t="s">
        <v>53</v>
      </c>
    </row>
    <row r="470" spans="1:13" s="198" customFormat="1" ht="16.350000000000001" hidden="1" customHeight="1" x14ac:dyDescent="0.25">
      <c r="A470" s="212" t="s">
        <v>729</v>
      </c>
      <c r="B470" s="212" t="s">
        <v>725</v>
      </c>
      <c r="C470" s="213" t="s">
        <v>24</v>
      </c>
      <c r="D470" s="201" t="s">
        <v>18</v>
      </c>
      <c r="E470" s="213" t="s">
        <v>709</v>
      </c>
      <c r="F470" s="239" t="s">
        <v>192</v>
      </c>
      <c r="G470" s="203" t="s">
        <v>525</v>
      </c>
      <c r="H470" s="237">
        <v>19166667</v>
      </c>
      <c r="I470" s="190">
        <v>45574</v>
      </c>
      <c r="J470" s="190">
        <v>45687</v>
      </c>
      <c r="K470" s="215" t="s">
        <v>239</v>
      </c>
      <c r="L470" s="202" t="s">
        <v>130</v>
      </c>
      <c r="M470" s="198" t="s">
        <v>53</v>
      </c>
    </row>
    <row r="471" spans="1:13" s="198" customFormat="1" ht="16.350000000000001" hidden="1" customHeight="1" x14ac:dyDescent="0.25">
      <c r="A471" s="212" t="s">
        <v>730</v>
      </c>
      <c r="B471" s="212" t="s">
        <v>725</v>
      </c>
      <c r="C471" s="213" t="s">
        <v>24</v>
      </c>
      <c r="D471" s="201" t="s">
        <v>18</v>
      </c>
      <c r="E471" s="213" t="s">
        <v>709</v>
      </c>
      <c r="F471" s="239" t="s">
        <v>192</v>
      </c>
      <c r="G471" s="203" t="s">
        <v>525</v>
      </c>
      <c r="H471" s="237">
        <v>19166667</v>
      </c>
      <c r="I471" s="190"/>
      <c r="J471" s="190">
        <v>45687</v>
      </c>
      <c r="K471" s="215" t="s">
        <v>239</v>
      </c>
      <c r="L471" s="202" t="s">
        <v>130</v>
      </c>
      <c r="M471" s="198" t="s">
        <v>53</v>
      </c>
    </row>
    <row r="472" spans="1:13" ht="16.350000000000001" hidden="1" customHeight="1" x14ac:dyDescent="0.25">
      <c r="A472" s="212" t="s">
        <v>731</v>
      </c>
      <c r="B472" s="212" t="s">
        <v>725</v>
      </c>
      <c r="C472" s="213" t="s">
        <v>24</v>
      </c>
      <c r="D472" s="201" t="s">
        <v>18</v>
      </c>
      <c r="E472" s="213" t="s">
        <v>709</v>
      </c>
      <c r="F472" s="239" t="s">
        <v>192</v>
      </c>
      <c r="G472" s="198" t="s">
        <v>732</v>
      </c>
      <c r="H472" s="237">
        <v>23000000</v>
      </c>
      <c r="I472" s="190">
        <v>45574</v>
      </c>
      <c r="J472" s="190">
        <v>45687</v>
      </c>
      <c r="K472" s="215" t="s">
        <v>239</v>
      </c>
      <c r="L472" s="202" t="s">
        <v>130</v>
      </c>
      <c r="M472" s="198" t="s">
        <v>53</v>
      </c>
    </row>
    <row r="473" spans="1:13" ht="16.350000000000001" hidden="1" customHeight="1" x14ac:dyDescent="0.25">
      <c r="A473" s="212" t="s">
        <v>733</v>
      </c>
      <c r="B473" s="212" t="s">
        <v>725</v>
      </c>
      <c r="C473" s="213" t="s">
        <v>24</v>
      </c>
      <c r="D473" s="201" t="s">
        <v>18</v>
      </c>
      <c r="E473" s="213" t="s">
        <v>709</v>
      </c>
      <c r="F473" s="239" t="s">
        <v>192</v>
      </c>
      <c r="G473" s="198" t="s">
        <v>525</v>
      </c>
      <c r="H473" s="237">
        <v>36416667</v>
      </c>
      <c r="I473" s="190">
        <v>45572</v>
      </c>
      <c r="J473" s="190">
        <v>45687</v>
      </c>
      <c r="K473" s="215" t="s">
        <v>239</v>
      </c>
      <c r="L473" s="202" t="s">
        <v>130</v>
      </c>
      <c r="M473" s="198" t="s">
        <v>53</v>
      </c>
    </row>
    <row r="474" spans="1:13" ht="16.350000000000001" hidden="1" customHeight="1" x14ac:dyDescent="0.25">
      <c r="A474" s="212" t="s">
        <v>734</v>
      </c>
      <c r="B474" s="212" t="s">
        <v>725</v>
      </c>
      <c r="C474" s="213" t="s">
        <v>24</v>
      </c>
      <c r="D474" s="201" t="s">
        <v>18</v>
      </c>
      <c r="E474" s="213" t="s">
        <v>709</v>
      </c>
      <c r="F474" s="239" t="s">
        <v>192</v>
      </c>
      <c r="G474" s="198" t="s">
        <v>525</v>
      </c>
      <c r="H474" s="237">
        <v>36416667</v>
      </c>
      <c r="I474" s="190">
        <v>45574</v>
      </c>
      <c r="J474" s="190">
        <v>45687</v>
      </c>
      <c r="K474" s="215" t="s">
        <v>239</v>
      </c>
      <c r="L474" s="202" t="s">
        <v>130</v>
      </c>
      <c r="M474" s="198" t="s">
        <v>53</v>
      </c>
    </row>
    <row r="475" spans="1:13" ht="16.350000000000001" hidden="1" customHeight="1" x14ac:dyDescent="0.25">
      <c r="A475" s="212" t="s">
        <v>735</v>
      </c>
      <c r="B475" s="212" t="s">
        <v>725</v>
      </c>
      <c r="C475" s="213" t="s">
        <v>24</v>
      </c>
      <c r="D475" s="201" t="s">
        <v>18</v>
      </c>
      <c r="E475" s="213" t="s">
        <v>709</v>
      </c>
      <c r="F475" s="239" t="s">
        <v>192</v>
      </c>
      <c r="G475" s="198" t="s">
        <v>525</v>
      </c>
      <c r="H475" s="237">
        <v>36416667</v>
      </c>
      <c r="I475" s="190">
        <v>45574</v>
      </c>
      <c r="J475" s="190">
        <v>45687</v>
      </c>
      <c r="K475" s="215" t="s">
        <v>239</v>
      </c>
      <c r="L475" s="202" t="s">
        <v>130</v>
      </c>
      <c r="M475" s="198" t="s">
        <v>53</v>
      </c>
    </row>
    <row r="476" spans="1:13" ht="16.350000000000001" hidden="1" customHeight="1" x14ac:dyDescent="0.25">
      <c r="A476" s="212" t="s">
        <v>736</v>
      </c>
      <c r="B476" s="212" t="s">
        <v>725</v>
      </c>
      <c r="C476" s="213" t="s">
        <v>24</v>
      </c>
      <c r="D476" s="201" t="s">
        <v>18</v>
      </c>
      <c r="E476" s="213" t="s">
        <v>709</v>
      </c>
      <c r="F476" s="239" t="s">
        <v>192</v>
      </c>
      <c r="G476" s="198" t="s">
        <v>525</v>
      </c>
      <c r="H476" s="237">
        <v>36416667</v>
      </c>
      <c r="I476" s="190">
        <v>45570</v>
      </c>
      <c r="J476" s="190">
        <v>45687</v>
      </c>
      <c r="K476" s="215" t="s">
        <v>239</v>
      </c>
      <c r="L476" s="202" t="s">
        <v>130</v>
      </c>
      <c r="M476" s="198" t="s">
        <v>53</v>
      </c>
    </row>
    <row r="477" spans="1:13" ht="16.350000000000001" hidden="1" customHeight="1" x14ac:dyDescent="0.25">
      <c r="A477" s="212" t="s">
        <v>737</v>
      </c>
      <c r="B477" s="212" t="s">
        <v>725</v>
      </c>
      <c r="C477" s="213" t="s">
        <v>24</v>
      </c>
      <c r="D477" s="201" t="s">
        <v>18</v>
      </c>
      <c r="E477" s="213" t="s">
        <v>709</v>
      </c>
      <c r="F477" s="239" t="s">
        <v>192</v>
      </c>
      <c r="G477" s="198" t="s">
        <v>525</v>
      </c>
      <c r="H477" s="237">
        <v>36416667</v>
      </c>
      <c r="I477" s="190">
        <v>45570</v>
      </c>
      <c r="J477" s="190">
        <v>45687</v>
      </c>
      <c r="K477" s="215" t="s">
        <v>239</v>
      </c>
      <c r="L477" s="202" t="s">
        <v>130</v>
      </c>
      <c r="M477" s="198" t="s">
        <v>53</v>
      </c>
    </row>
    <row r="478" spans="1:13" ht="16.350000000000001" hidden="1" customHeight="1" x14ac:dyDescent="0.25">
      <c r="A478" s="212" t="s">
        <v>738</v>
      </c>
      <c r="B478" s="212" t="s">
        <v>725</v>
      </c>
      <c r="C478" s="213" t="s">
        <v>24</v>
      </c>
      <c r="D478" s="201" t="s">
        <v>18</v>
      </c>
      <c r="E478" s="213" t="s">
        <v>709</v>
      </c>
      <c r="F478" s="239" t="s">
        <v>192</v>
      </c>
      <c r="G478" s="198" t="s">
        <v>525</v>
      </c>
      <c r="H478" s="237">
        <v>36416667</v>
      </c>
      <c r="I478" s="190">
        <v>45574</v>
      </c>
      <c r="J478" s="190">
        <v>45687</v>
      </c>
      <c r="K478" s="215" t="s">
        <v>239</v>
      </c>
      <c r="L478" s="202" t="s">
        <v>130</v>
      </c>
      <c r="M478" s="198" t="s">
        <v>53</v>
      </c>
    </row>
    <row r="479" spans="1:13" ht="16.350000000000001" hidden="1" customHeight="1" x14ac:dyDescent="0.25">
      <c r="A479" s="212" t="s">
        <v>739</v>
      </c>
      <c r="B479" s="212" t="s">
        <v>725</v>
      </c>
      <c r="C479" s="213" t="s">
        <v>24</v>
      </c>
      <c r="D479" s="201" t="s">
        <v>18</v>
      </c>
      <c r="E479" s="213" t="s">
        <v>709</v>
      </c>
      <c r="F479" s="239" t="s">
        <v>192</v>
      </c>
      <c r="G479" s="198" t="s">
        <v>525</v>
      </c>
      <c r="H479" s="237">
        <v>36416667</v>
      </c>
      <c r="I479" s="190">
        <v>45574</v>
      </c>
      <c r="J479" s="190">
        <v>45687</v>
      </c>
      <c r="K479" s="215" t="s">
        <v>239</v>
      </c>
      <c r="L479" s="202" t="s">
        <v>130</v>
      </c>
      <c r="M479" s="198" t="s">
        <v>53</v>
      </c>
    </row>
    <row r="480" spans="1:13" ht="16.350000000000001" hidden="1" customHeight="1" x14ac:dyDescent="0.25">
      <c r="A480" s="212" t="s">
        <v>740</v>
      </c>
      <c r="B480" s="212" t="s">
        <v>725</v>
      </c>
      <c r="C480" s="213" t="s">
        <v>24</v>
      </c>
      <c r="D480" s="201" t="s">
        <v>18</v>
      </c>
      <c r="E480" s="213" t="s">
        <v>709</v>
      </c>
      <c r="F480" s="239" t="s">
        <v>192</v>
      </c>
      <c r="G480" s="198" t="s">
        <v>525</v>
      </c>
      <c r="H480" s="237">
        <v>36416667</v>
      </c>
      <c r="I480" s="190">
        <v>45937</v>
      </c>
      <c r="J480" s="190">
        <v>45687</v>
      </c>
      <c r="K480" s="215" t="s">
        <v>239</v>
      </c>
      <c r="L480" s="202" t="s">
        <v>130</v>
      </c>
      <c r="M480" s="198" t="s">
        <v>53</v>
      </c>
    </row>
    <row r="481" spans="1:13" ht="16.350000000000001" hidden="1" customHeight="1" x14ac:dyDescent="0.25">
      <c r="A481" s="212" t="s">
        <v>741</v>
      </c>
      <c r="B481" s="212" t="s">
        <v>90</v>
      </c>
      <c r="C481" s="213" t="s">
        <v>24</v>
      </c>
      <c r="D481" s="198" t="s">
        <v>2</v>
      </c>
      <c r="E481" s="213" t="s">
        <v>709</v>
      </c>
      <c r="F481" s="239" t="s">
        <v>49</v>
      </c>
      <c r="G481" s="198" t="s">
        <v>50</v>
      </c>
      <c r="H481" s="237">
        <v>128570861.79000001</v>
      </c>
      <c r="I481" s="190">
        <v>45574</v>
      </c>
      <c r="J481" s="190">
        <v>45596</v>
      </c>
      <c r="K481" s="215" t="s">
        <v>239</v>
      </c>
      <c r="L481" s="202" t="s">
        <v>130</v>
      </c>
      <c r="M481" s="198" t="s">
        <v>53</v>
      </c>
    </row>
    <row r="482" spans="1:13" ht="16.350000000000001" hidden="1" customHeight="1" x14ac:dyDescent="0.25">
      <c r="A482" s="212" t="s">
        <v>742</v>
      </c>
      <c r="B482" s="212" t="s">
        <v>743</v>
      </c>
      <c r="C482" s="213" t="s">
        <v>25</v>
      </c>
      <c r="D482" s="198" t="s">
        <v>19</v>
      </c>
      <c r="E482" s="213" t="s">
        <v>709</v>
      </c>
      <c r="F482" s="239" t="s">
        <v>192</v>
      </c>
      <c r="G482" s="198" t="s">
        <v>50</v>
      </c>
      <c r="H482" s="237">
        <v>40000000</v>
      </c>
      <c r="I482" s="190">
        <v>45573</v>
      </c>
      <c r="J482" s="190">
        <v>45657</v>
      </c>
      <c r="K482" s="215" t="s">
        <v>106</v>
      </c>
      <c r="L482" s="202" t="s">
        <v>283</v>
      </c>
      <c r="M482" s="198" t="s">
        <v>53</v>
      </c>
    </row>
    <row r="483" spans="1:13" ht="16.350000000000001" hidden="1" customHeight="1" x14ac:dyDescent="0.25">
      <c r="A483" s="212" t="s">
        <v>744</v>
      </c>
      <c r="B483" s="212" t="s">
        <v>725</v>
      </c>
      <c r="C483" s="213" t="s">
        <v>24</v>
      </c>
      <c r="D483" s="201" t="s">
        <v>18</v>
      </c>
      <c r="E483" s="213" t="s">
        <v>709</v>
      </c>
      <c r="F483" s="239" t="s">
        <v>192</v>
      </c>
      <c r="G483" s="198" t="s">
        <v>525</v>
      </c>
      <c r="H483" s="237">
        <v>13066667</v>
      </c>
      <c r="I483" s="190">
        <v>45573</v>
      </c>
      <c r="J483" s="190">
        <v>45687</v>
      </c>
      <c r="K483" s="215" t="s">
        <v>239</v>
      </c>
      <c r="L483" s="202" t="s">
        <v>130</v>
      </c>
      <c r="M483" s="198" t="s">
        <v>53</v>
      </c>
    </row>
    <row r="484" spans="1:13" ht="16.350000000000001" hidden="1" customHeight="1" x14ac:dyDescent="0.25">
      <c r="A484" s="212" t="s">
        <v>745</v>
      </c>
      <c r="B484" s="212" t="s">
        <v>746</v>
      </c>
      <c r="C484" s="213" t="s">
        <v>24</v>
      </c>
      <c r="D484" s="201" t="s">
        <v>18</v>
      </c>
      <c r="E484" s="213" t="s">
        <v>709</v>
      </c>
      <c r="F484" s="239" t="s">
        <v>192</v>
      </c>
      <c r="G484" s="198" t="s">
        <v>525</v>
      </c>
      <c r="H484" s="237">
        <v>60000000</v>
      </c>
      <c r="I484" s="190">
        <v>45573</v>
      </c>
      <c r="J484" s="190">
        <v>45755</v>
      </c>
      <c r="K484" s="215" t="s">
        <v>239</v>
      </c>
      <c r="L484" s="202" t="s">
        <v>130</v>
      </c>
      <c r="M484" s="198" t="s">
        <v>53</v>
      </c>
    </row>
    <row r="485" spans="1:13" ht="16.350000000000001" hidden="1" customHeight="1" x14ac:dyDescent="0.25">
      <c r="A485" s="212" t="s">
        <v>747</v>
      </c>
      <c r="B485" s="212" t="s">
        <v>697</v>
      </c>
      <c r="C485" s="213" t="s">
        <v>24</v>
      </c>
      <c r="D485" s="198" t="s">
        <v>14</v>
      </c>
      <c r="E485" s="213" t="s">
        <v>709</v>
      </c>
      <c r="F485" s="239" t="s">
        <v>192</v>
      </c>
      <c r="G485" s="198" t="s">
        <v>50</v>
      </c>
      <c r="H485" s="237">
        <v>130000000</v>
      </c>
      <c r="I485" s="190">
        <v>45575</v>
      </c>
      <c r="J485" s="190">
        <v>45657</v>
      </c>
      <c r="K485" s="215" t="s">
        <v>239</v>
      </c>
      <c r="L485" s="202" t="s">
        <v>130</v>
      </c>
      <c r="M485" s="198" t="s">
        <v>53</v>
      </c>
    </row>
    <row r="486" spans="1:13" ht="16.350000000000001" customHeight="1" x14ac:dyDescent="0.25">
      <c r="A486" s="212" t="s">
        <v>748</v>
      </c>
      <c r="B486" s="212" t="s">
        <v>697</v>
      </c>
      <c r="C486" s="213" t="s">
        <v>24</v>
      </c>
      <c r="D486" s="198" t="s">
        <v>15</v>
      </c>
      <c r="E486" s="213" t="s">
        <v>709</v>
      </c>
      <c r="F486" s="239" t="s">
        <v>192</v>
      </c>
      <c r="G486" s="198" t="s">
        <v>50</v>
      </c>
      <c r="H486" s="237">
        <v>60000148</v>
      </c>
      <c r="I486" s="190">
        <v>45575</v>
      </c>
      <c r="J486" s="190">
        <v>45657</v>
      </c>
      <c r="K486" s="215" t="s">
        <v>239</v>
      </c>
      <c r="L486" s="202" t="s">
        <v>130</v>
      </c>
      <c r="M486" s="198" t="s">
        <v>53</v>
      </c>
    </row>
    <row r="487" spans="1:13" ht="16.350000000000001" hidden="1" customHeight="1" x14ac:dyDescent="0.25">
      <c r="A487" s="212" t="s">
        <v>749</v>
      </c>
      <c r="B487" s="212" t="s">
        <v>750</v>
      </c>
      <c r="C487" s="213" t="s">
        <v>24</v>
      </c>
      <c r="D487" s="201" t="s">
        <v>18</v>
      </c>
      <c r="E487" s="213" t="s">
        <v>709</v>
      </c>
      <c r="F487" s="239" t="s">
        <v>192</v>
      </c>
      <c r="G487" s="198" t="s">
        <v>525</v>
      </c>
      <c r="H487" s="237">
        <v>23516667</v>
      </c>
      <c r="I487" s="190">
        <v>45574</v>
      </c>
      <c r="J487" s="190">
        <v>45657</v>
      </c>
      <c r="K487" s="215" t="s">
        <v>239</v>
      </c>
      <c r="L487" s="202" t="s">
        <v>130</v>
      </c>
      <c r="M487" s="198" t="s">
        <v>53</v>
      </c>
    </row>
    <row r="488" spans="1:13" ht="16.350000000000001" hidden="1" customHeight="1" x14ac:dyDescent="0.25">
      <c r="A488" s="212" t="s">
        <v>751</v>
      </c>
      <c r="B488" s="212" t="s">
        <v>546</v>
      </c>
      <c r="C488" s="213" t="s">
        <v>24</v>
      </c>
      <c r="D488" s="201" t="s">
        <v>18</v>
      </c>
      <c r="E488" s="213" t="s">
        <v>709</v>
      </c>
      <c r="F488" s="239" t="s">
        <v>192</v>
      </c>
      <c r="G488" s="198" t="s">
        <v>525</v>
      </c>
      <c r="H488" s="237">
        <v>35700000</v>
      </c>
      <c r="I488" s="190">
        <v>45580</v>
      </c>
      <c r="J488" s="190">
        <v>45609</v>
      </c>
      <c r="K488" s="215" t="s">
        <v>239</v>
      </c>
      <c r="L488" s="202" t="s">
        <v>130</v>
      </c>
      <c r="M488" s="198" t="s">
        <v>53</v>
      </c>
    </row>
    <row r="489" spans="1:13" ht="16.350000000000001" hidden="1" customHeight="1" x14ac:dyDescent="0.25">
      <c r="A489" s="212" t="s">
        <v>752</v>
      </c>
      <c r="B489" s="200" t="s">
        <v>74</v>
      </c>
      <c r="C489" s="213" t="s">
        <v>24</v>
      </c>
      <c r="D489" s="201" t="s">
        <v>18</v>
      </c>
      <c r="E489" s="213" t="s">
        <v>709</v>
      </c>
      <c r="F489" s="239" t="s">
        <v>192</v>
      </c>
      <c r="G489" s="198" t="s">
        <v>525</v>
      </c>
      <c r="H489" s="237">
        <v>18900000</v>
      </c>
      <c r="I489" s="190">
        <v>45574</v>
      </c>
      <c r="J489" s="190">
        <v>45656</v>
      </c>
      <c r="K489" s="215" t="s">
        <v>753</v>
      </c>
      <c r="L489" s="202" t="s">
        <v>283</v>
      </c>
      <c r="M489" s="198" t="s">
        <v>53</v>
      </c>
    </row>
    <row r="490" spans="1:13" ht="16.350000000000001" hidden="1" customHeight="1" x14ac:dyDescent="0.25">
      <c r="A490" s="212" t="s">
        <v>754</v>
      </c>
      <c r="B490" s="212" t="s">
        <v>546</v>
      </c>
      <c r="C490" s="213" t="s">
        <v>24</v>
      </c>
      <c r="D490" s="198" t="s">
        <v>12</v>
      </c>
      <c r="E490" s="213" t="s">
        <v>709</v>
      </c>
      <c r="F490" s="239" t="s">
        <v>49</v>
      </c>
      <c r="G490" s="198" t="s">
        <v>50</v>
      </c>
      <c r="H490" s="237">
        <v>63999999</v>
      </c>
      <c r="I490" s="190">
        <v>45576</v>
      </c>
      <c r="J490" s="190">
        <v>45607</v>
      </c>
      <c r="K490" s="215" t="s">
        <v>239</v>
      </c>
      <c r="L490" s="202" t="s">
        <v>645</v>
      </c>
      <c r="M490" s="198" t="s">
        <v>53</v>
      </c>
    </row>
    <row r="491" spans="1:13" ht="16.350000000000001" hidden="1" customHeight="1" x14ac:dyDescent="0.25">
      <c r="A491" s="212" t="s">
        <v>755</v>
      </c>
      <c r="B491" s="212" t="s">
        <v>756</v>
      </c>
      <c r="C491" s="213" t="s">
        <v>24</v>
      </c>
      <c r="D491" s="203" t="s">
        <v>13</v>
      </c>
      <c r="E491" s="213" t="s">
        <v>709</v>
      </c>
      <c r="F491" s="239" t="s">
        <v>49</v>
      </c>
      <c r="G491" s="198" t="s">
        <v>50</v>
      </c>
      <c r="H491" s="237">
        <v>90000000</v>
      </c>
      <c r="J491" s="190"/>
      <c r="K491" s="215" t="s">
        <v>239</v>
      </c>
      <c r="L491" s="202" t="s">
        <v>130</v>
      </c>
      <c r="M491" s="198" t="s">
        <v>53</v>
      </c>
    </row>
    <row r="492" spans="1:13" ht="16.350000000000001" customHeight="1" x14ac:dyDescent="0.25">
      <c r="A492" s="212" t="s">
        <v>757</v>
      </c>
      <c r="B492" s="212" t="s">
        <v>758</v>
      </c>
      <c r="C492" s="213" t="s">
        <v>24</v>
      </c>
      <c r="D492" s="198" t="s">
        <v>15</v>
      </c>
      <c r="E492" s="213" t="s">
        <v>709</v>
      </c>
      <c r="F492" s="239" t="s">
        <v>49</v>
      </c>
      <c r="G492" s="198" t="s">
        <v>50</v>
      </c>
      <c r="H492" s="237">
        <v>867564769</v>
      </c>
      <c r="J492" s="190"/>
      <c r="K492" s="215" t="s">
        <v>239</v>
      </c>
      <c r="L492" s="202" t="s">
        <v>130</v>
      </c>
      <c r="M492" s="198" t="s">
        <v>53</v>
      </c>
    </row>
    <row r="493" spans="1:13" ht="16.350000000000001" hidden="1" customHeight="1" x14ac:dyDescent="0.25">
      <c r="A493" s="212" t="s">
        <v>759</v>
      </c>
      <c r="B493" s="200" t="s">
        <v>74</v>
      </c>
      <c r="C493" s="213" t="s">
        <v>24</v>
      </c>
      <c r="D493" s="201" t="s">
        <v>18</v>
      </c>
      <c r="E493" s="213" t="s">
        <v>709</v>
      </c>
      <c r="F493" s="239" t="s">
        <v>192</v>
      </c>
      <c r="G493" s="198" t="s">
        <v>525</v>
      </c>
      <c r="H493" s="237">
        <v>14000000</v>
      </c>
      <c r="I493" s="190">
        <v>45576</v>
      </c>
      <c r="J493" s="190">
        <v>45636</v>
      </c>
      <c r="K493" s="215" t="s">
        <v>239</v>
      </c>
      <c r="L493" s="202" t="s">
        <v>94</v>
      </c>
      <c r="M493" s="198" t="s">
        <v>53</v>
      </c>
    </row>
    <row r="494" spans="1:13" ht="16.350000000000001" hidden="1" customHeight="1" x14ac:dyDescent="0.25">
      <c r="A494" s="212" t="s">
        <v>760</v>
      </c>
      <c r="B494" s="200" t="s">
        <v>74</v>
      </c>
      <c r="C494" s="213" t="s">
        <v>24</v>
      </c>
      <c r="D494" s="201" t="s">
        <v>18</v>
      </c>
      <c r="E494" s="213" t="s">
        <v>709</v>
      </c>
      <c r="F494" s="239" t="s">
        <v>192</v>
      </c>
      <c r="G494" s="198" t="s">
        <v>525</v>
      </c>
      <c r="H494" s="237">
        <v>24000000</v>
      </c>
      <c r="I494" s="190">
        <v>45576</v>
      </c>
      <c r="J494" s="190">
        <v>45636</v>
      </c>
      <c r="K494" s="215" t="s">
        <v>239</v>
      </c>
      <c r="L494" s="202" t="s">
        <v>94</v>
      </c>
      <c r="M494" s="198" t="s">
        <v>53</v>
      </c>
    </row>
    <row r="495" spans="1:13" ht="16.350000000000001" hidden="1" customHeight="1" x14ac:dyDescent="0.25">
      <c r="A495" s="212" t="s">
        <v>761</v>
      </c>
      <c r="B495" s="200" t="s">
        <v>74</v>
      </c>
      <c r="C495" s="213" t="s">
        <v>24</v>
      </c>
      <c r="D495" s="201" t="s">
        <v>18</v>
      </c>
      <c r="E495" s="213" t="s">
        <v>709</v>
      </c>
      <c r="F495" s="239" t="s">
        <v>192</v>
      </c>
      <c r="G495" s="198" t="s">
        <v>525</v>
      </c>
      <c r="H495" s="237">
        <v>15025000</v>
      </c>
      <c r="I495" s="190">
        <v>45641</v>
      </c>
      <c r="J495" s="190">
        <v>45655</v>
      </c>
      <c r="K495" s="215" t="s">
        <v>239</v>
      </c>
      <c r="L495" s="202" t="s">
        <v>94</v>
      </c>
      <c r="M495" s="198" t="s">
        <v>53</v>
      </c>
    </row>
    <row r="496" spans="1:13" ht="16.350000000000001" customHeight="1" x14ac:dyDescent="0.25">
      <c r="A496" s="212" t="s">
        <v>762</v>
      </c>
      <c r="B496" s="212" t="s">
        <v>763</v>
      </c>
      <c r="C496" s="213" t="s">
        <v>24</v>
      </c>
      <c r="D496" s="198" t="s">
        <v>15</v>
      </c>
      <c r="E496" s="213" t="s">
        <v>709</v>
      </c>
      <c r="F496" s="239" t="s">
        <v>192</v>
      </c>
      <c r="G496" s="198" t="s">
        <v>50</v>
      </c>
      <c r="H496" s="237" t="s">
        <v>764</v>
      </c>
      <c r="I496" s="190">
        <v>45586</v>
      </c>
      <c r="J496" s="190">
        <v>45657</v>
      </c>
      <c r="K496" s="215" t="s">
        <v>239</v>
      </c>
      <c r="L496" s="202" t="s">
        <v>130</v>
      </c>
      <c r="M496" s="198" t="s">
        <v>53</v>
      </c>
    </row>
    <row r="497" spans="1:13" ht="16.350000000000001" hidden="1" customHeight="1" x14ac:dyDescent="0.25">
      <c r="A497" s="212" t="s">
        <v>765</v>
      </c>
      <c r="B497" s="200" t="s">
        <v>74</v>
      </c>
      <c r="C497" s="213" t="s">
        <v>24</v>
      </c>
      <c r="D497" s="201" t="s">
        <v>18</v>
      </c>
      <c r="E497" s="213" t="s">
        <v>709</v>
      </c>
      <c r="F497" s="239" t="s">
        <v>192</v>
      </c>
      <c r="G497" s="198" t="s">
        <v>525</v>
      </c>
      <c r="H497" s="237">
        <v>15816667</v>
      </c>
      <c r="I497" s="190">
        <v>45582</v>
      </c>
      <c r="J497" s="190">
        <v>45656</v>
      </c>
      <c r="K497" s="215" t="s">
        <v>239</v>
      </c>
      <c r="L497" s="202" t="s">
        <v>94</v>
      </c>
      <c r="M497" s="198" t="s">
        <v>53</v>
      </c>
    </row>
    <row r="498" spans="1:13" ht="16.350000000000001" customHeight="1" x14ac:dyDescent="0.25">
      <c r="A498" s="212" t="s">
        <v>766</v>
      </c>
      <c r="B498" s="212" t="s">
        <v>767</v>
      </c>
      <c r="C498" s="213" t="s">
        <v>24</v>
      </c>
      <c r="D498" s="198" t="s">
        <v>15</v>
      </c>
      <c r="E498" s="213" t="s">
        <v>709</v>
      </c>
      <c r="F498" s="239" t="s">
        <v>192</v>
      </c>
      <c r="G498" s="198" t="s">
        <v>50</v>
      </c>
      <c r="H498" s="237">
        <v>178600000</v>
      </c>
      <c r="I498" s="190">
        <v>45583</v>
      </c>
      <c r="J498" s="190">
        <v>45657</v>
      </c>
      <c r="K498" s="215" t="s">
        <v>239</v>
      </c>
      <c r="L498" s="202" t="s">
        <v>94</v>
      </c>
      <c r="M498" s="198" t="s">
        <v>53</v>
      </c>
    </row>
    <row r="499" spans="1:13" ht="16.350000000000001" hidden="1" customHeight="1" x14ac:dyDescent="0.25">
      <c r="A499" s="212" t="s">
        <v>768</v>
      </c>
      <c r="B499" s="212" t="s">
        <v>721</v>
      </c>
      <c r="C499" s="213" t="s">
        <v>24</v>
      </c>
      <c r="D499" s="203" t="s">
        <v>13</v>
      </c>
      <c r="E499" s="213" t="s">
        <v>709</v>
      </c>
      <c r="F499" s="239" t="s">
        <v>49</v>
      </c>
      <c r="G499" s="198" t="s">
        <v>50</v>
      </c>
      <c r="H499" s="237">
        <v>405539986</v>
      </c>
      <c r="J499" s="190"/>
      <c r="K499" s="215" t="s">
        <v>239</v>
      </c>
      <c r="L499" s="202" t="s">
        <v>94</v>
      </c>
      <c r="M499" s="198" t="s">
        <v>53</v>
      </c>
    </row>
    <row r="500" spans="1:13" ht="16.350000000000001" hidden="1" customHeight="1" x14ac:dyDescent="0.25">
      <c r="A500" s="212" t="s">
        <v>769</v>
      </c>
      <c r="B500" s="212" t="s">
        <v>750</v>
      </c>
      <c r="C500" s="213" t="s">
        <v>24</v>
      </c>
      <c r="D500" s="201" t="s">
        <v>18</v>
      </c>
      <c r="E500" s="213" t="s">
        <v>709</v>
      </c>
      <c r="F500" s="239" t="s">
        <v>192</v>
      </c>
      <c r="G500" s="198" t="s">
        <v>525</v>
      </c>
      <c r="H500" s="237">
        <v>13253333</v>
      </c>
      <c r="I500" s="190">
        <v>45587</v>
      </c>
      <c r="J500" s="190">
        <v>45657</v>
      </c>
      <c r="K500" s="215" t="s">
        <v>239</v>
      </c>
      <c r="L500" s="202" t="s">
        <v>130</v>
      </c>
      <c r="M500" s="198" t="s">
        <v>53</v>
      </c>
    </row>
    <row r="501" spans="1:13" ht="16.350000000000001" customHeight="1" x14ac:dyDescent="0.25">
      <c r="A501" s="212" t="s">
        <v>770</v>
      </c>
      <c r="B501" s="212" t="s">
        <v>721</v>
      </c>
      <c r="C501" s="213" t="s">
        <v>24</v>
      </c>
      <c r="D501" s="198" t="s">
        <v>15</v>
      </c>
      <c r="E501" s="213" t="s">
        <v>709</v>
      </c>
      <c r="F501" s="239" t="s">
        <v>49</v>
      </c>
      <c r="G501" s="198" t="s">
        <v>50</v>
      </c>
      <c r="H501" s="237">
        <v>76000000</v>
      </c>
      <c r="J501" s="190"/>
      <c r="K501" s="215" t="s">
        <v>239</v>
      </c>
      <c r="L501" s="202" t="s">
        <v>130</v>
      </c>
      <c r="M501" s="198" t="s">
        <v>53</v>
      </c>
    </row>
    <row r="502" spans="1:13" ht="16.350000000000001" hidden="1" customHeight="1" x14ac:dyDescent="0.25">
      <c r="A502" s="212" t="s">
        <v>771</v>
      </c>
      <c r="B502" s="212" t="s">
        <v>750</v>
      </c>
      <c r="C502" s="213" t="s">
        <v>24</v>
      </c>
      <c r="D502" s="198" t="s">
        <v>19</v>
      </c>
      <c r="E502" s="213" t="s">
        <v>709</v>
      </c>
      <c r="F502" s="239" t="s">
        <v>49</v>
      </c>
      <c r="G502" s="198" t="s">
        <v>50</v>
      </c>
      <c r="H502" s="237">
        <v>2523852975</v>
      </c>
      <c r="J502" s="190"/>
      <c r="K502" s="215" t="s">
        <v>239</v>
      </c>
      <c r="L502" s="202" t="s">
        <v>130</v>
      </c>
      <c r="M502" s="198" t="s">
        <v>53</v>
      </c>
    </row>
    <row r="503" spans="1:13" ht="16.350000000000001" hidden="1" customHeight="1" x14ac:dyDescent="0.25">
      <c r="A503" s="212" t="s">
        <v>772</v>
      </c>
      <c r="B503" s="200" t="s">
        <v>74</v>
      </c>
      <c r="C503" s="213" t="s">
        <v>24</v>
      </c>
      <c r="D503" s="209" t="s">
        <v>3</v>
      </c>
      <c r="E503" s="213" t="s">
        <v>709</v>
      </c>
      <c r="F503" s="239" t="s">
        <v>192</v>
      </c>
      <c r="G503" s="198" t="s">
        <v>525</v>
      </c>
      <c r="H503" s="237">
        <v>6700000</v>
      </c>
      <c r="I503" s="190">
        <v>45588</v>
      </c>
      <c r="J503" s="190">
        <v>45655</v>
      </c>
      <c r="K503" s="215" t="s">
        <v>711</v>
      </c>
      <c r="L503" s="215" t="s">
        <v>773</v>
      </c>
      <c r="M503" s="198" t="s">
        <v>53</v>
      </c>
    </row>
    <row r="504" spans="1:13" ht="16.350000000000001" hidden="1" customHeight="1" x14ac:dyDescent="0.25">
      <c r="A504" s="212" t="s">
        <v>774</v>
      </c>
      <c r="B504" s="212" t="s">
        <v>756</v>
      </c>
      <c r="C504" s="213" t="s">
        <v>24</v>
      </c>
      <c r="D504" s="201" t="s">
        <v>18</v>
      </c>
      <c r="E504" s="213" t="s">
        <v>709</v>
      </c>
      <c r="F504" s="239" t="s">
        <v>192</v>
      </c>
      <c r="G504" s="198" t="s">
        <v>525</v>
      </c>
      <c r="H504" s="237">
        <v>15000000</v>
      </c>
      <c r="I504" s="190">
        <v>45593</v>
      </c>
      <c r="J504" s="190">
        <v>45655</v>
      </c>
      <c r="K504" s="215" t="s">
        <v>239</v>
      </c>
      <c r="L504" s="202" t="s">
        <v>130</v>
      </c>
      <c r="M504" s="198" t="s">
        <v>53</v>
      </c>
    </row>
    <row r="505" spans="1:13" ht="16.350000000000001" hidden="1" customHeight="1" x14ac:dyDescent="0.25">
      <c r="A505" s="212" t="s">
        <v>775</v>
      </c>
      <c r="B505" s="212" t="s">
        <v>721</v>
      </c>
      <c r="C505" s="213" t="s">
        <v>24</v>
      </c>
      <c r="D505" s="203" t="s">
        <v>13</v>
      </c>
      <c r="E505" s="213" t="s">
        <v>709</v>
      </c>
      <c r="F505" s="239" t="s">
        <v>49</v>
      </c>
      <c r="G505" s="198" t="s">
        <v>50</v>
      </c>
      <c r="H505" s="237">
        <v>135294611</v>
      </c>
      <c r="J505" s="190"/>
      <c r="K505" s="215" t="s">
        <v>239</v>
      </c>
      <c r="L505" s="202" t="s">
        <v>130</v>
      </c>
      <c r="M505" s="198" t="s">
        <v>53</v>
      </c>
    </row>
    <row r="506" spans="1:13" ht="16.350000000000001" hidden="1" customHeight="1" x14ac:dyDescent="0.25">
      <c r="A506" s="212" t="s">
        <v>776</v>
      </c>
      <c r="B506" s="200" t="s">
        <v>74</v>
      </c>
      <c r="C506" s="213" t="s">
        <v>24</v>
      </c>
      <c r="D506" s="201" t="s">
        <v>18</v>
      </c>
      <c r="E506" s="213" t="s">
        <v>709</v>
      </c>
      <c r="F506" s="239" t="s">
        <v>192</v>
      </c>
      <c r="G506" s="198" t="s">
        <v>525</v>
      </c>
      <c r="H506" s="237">
        <v>26800000</v>
      </c>
      <c r="I506" s="190">
        <v>45590</v>
      </c>
      <c r="J506" s="190">
        <v>45657</v>
      </c>
      <c r="K506" s="215" t="s">
        <v>239</v>
      </c>
      <c r="L506" s="202" t="s">
        <v>94</v>
      </c>
      <c r="M506" s="198" t="s">
        <v>53</v>
      </c>
    </row>
    <row r="507" spans="1:13" ht="16.350000000000001" hidden="1" customHeight="1" x14ac:dyDescent="0.25">
      <c r="A507" s="212" t="s">
        <v>777</v>
      </c>
      <c r="B507" s="212" t="s">
        <v>721</v>
      </c>
      <c r="C507" s="213" t="s">
        <v>24</v>
      </c>
      <c r="D507" s="203" t="s">
        <v>13</v>
      </c>
      <c r="E507" s="213" t="s">
        <v>709</v>
      </c>
      <c r="F507" s="239" t="s">
        <v>49</v>
      </c>
      <c r="G507" s="198" t="s">
        <v>50</v>
      </c>
      <c r="H507" s="237">
        <v>24883600</v>
      </c>
      <c r="J507" s="190"/>
      <c r="K507" s="215" t="s">
        <v>239</v>
      </c>
      <c r="L507" s="202" t="s">
        <v>94</v>
      </c>
      <c r="M507" s="198" t="s">
        <v>53</v>
      </c>
    </row>
    <row r="508" spans="1:13" ht="16.350000000000001" hidden="1" customHeight="1" x14ac:dyDescent="0.25">
      <c r="A508" s="212" t="s">
        <v>778</v>
      </c>
      <c r="B508" s="200" t="s">
        <v>74</v>
      </c>
      <c r="C508" s="213" t="s">
        <v>24</v>
      </c>
      <c r="D508" s="209" t="s">
        <v>3</v>
      </c>
      <c r="E508" s="213" t="s">
        <v>709</v>
      </c>
      <c r="F508" s="239" t="s">
        <v>192</v>
      </c>
      <c r="G508" s="198" t="s">
        <v>525</v>
      </c>
      <c r="H508" s="237">
        <v>8580000</v>
      </c>
      <c r="I508" s="190">
        <v>45590</v>
      </c>
      <c r="J508" s="190">
        <v>45657</v>
      </c>
      <c r="K508" s="215" t="s">
        <v>239</v>
      </c>
      <c r="L508" s="202" t="s">
        <v>94</v>
      </c>
      <c r="M508" s="198" t="s">
        <v>53</v>
      </c>
    </row>
    <row r="509" spans="1:13" ht="16.350000000000001" hidden="1" customHeight="1" x14ac:dyDescent="0.25">
      <c r="A509" s="212" t="s">
        <v>779</v>
      </c>
      <c r="B509" s="200" t="s">
        <v>74</v>
      </c>
      <c r="C509" s="213" t="s">
        <v>24</v>
      </c>
      <c r="D509" s="209" t="s">
        <v>3</v>
      </c>
      <c r="E509" s="213" t="s">
        <v>709</v>
      </c>
      <c r="F509" s="239" t="s">
        <v>192</v>
      </c>
      <c r="G509" s="198" t="s">
        <v>525</v>
      </c>
      <c r="H509" s="237">
        <v>8360000</v>
      </c>
      <c r="I509" s="190">
        <v>45593</v>
      </c>
      <c r="J509" s="190">
        <v>45657</v>
      </c>
      <c r="K509" s="215" t="s">
        <v>239</v>
      </c>
      <c r="L509" s="202" t="s">
        <v>94</v>
      </c>
      <c r="M509" s="198" t="s">
        <v>53</v>
      </c>
    </row>
    <row r="510" spans="1:13" ht="16.350000000000001" hidden="1" customHeight="1" x14ac:dyDescent="0.25">
      <c r="A510" s="212" t="s">
        <v>780</v>
      </c>
      <c r="B510" s="212" t="s">
        <v>763</v>
      </c>
      <c r="C510" s="213" t="s">
        <v>24</v>
      </c>
      <c r="D510" s="201" t="s">
        <v>18</v>
      </c>
      <c r="E510" s="213" t="s">
        <v>709</v>
      </c>
      <c r="F510" s="239" t="s">
        <v>192</v>
      </c>
      <c r="G510" s="198" t="s">
        <v>525</v>
      </c>
      <c r="H510" s="237">
        <v>7253333</v>
      </c>
      <c r="I510" s="190">
        <v>45593</v>
      </c>
      <c r="J510" s="190">
        <v>45657</v>
      </c>
      <c r="K510" s="215" t="s">
        <v>239</v>
      </c>
      <c r="L510" s="202" t="s">
        <v>130</v>
      </c>
      <c r="M510" s="198" t="s">
        <v>53</v>
      </c>
    </row>
    <row r="511" spans="1:13" ht="16.350000000000001" hidden="1" customHeight="1" x14ac:dyDescent="0.25">
      <c r="A511" s="212" t="s">
        <v>781</v>
      </c>
      <c r="B511" s="212" t="s">
        <v>758</v>
      </c>
      <c r="C511" s="213" t="s">
        <v>24</v>
      </c>
      <c r="D511" s="203" t="s">
        <v>13</v>
      </c>
      <c r="E511" s="213" t="s">
        <v>709</v>
      </c>
      <c r="F511" s="239" t="s">
        <v>49</v>
      </c>
      <c r="G511" s="198" t="s">
        <v>50</v>
      </c>
      <c r="H511" s="237">
        <v>117659000</v>
      </c>
      <c r="J511" s="190"/>
      <c r="K511" s="215" t="s">
        <v>239</v>
      </c>
      <c r="L511" s="202" t="s">
        <v>130</v>
      </c>
      <c r="M511" s="198" t="s">
        <v>53</v>
      </c>
    </row>
    <row r="512" spans="1:13" ht="16.350000000000001" hidden="1" customHeight="1" x14ac:dyDescent="0.25">
      <c r="A512" s="212" t="s">
        <v>782</v>
      </c>
      <c r="B512" s="212" t="s">
        <v>721</v>
      </c>
      <c r="C512" s="213" t="s">
        <v>24</v>
      </c>
      <c r="D512" s="198" t="s">
        <v>12</v>
      </c>
      <c r="E512" s="213" t="s">
        <v>709</v>
      </c>
      <c r="F512" s="239" t="s">
        <v>49</v>
      </c>
      <c r="G512" s="198" t="s">
        <v>50</v>
      </c>
      <c r="H512" s="237">
        <v>7115700</v>
      </c>
      <c r="J512" s="190"/>
      <c r="K512" s="215" t="s">
        <v>239</v>
      </c>
      <c r="L512" s="202" t="s">
        <v>130</v>
      </c>
      <c r="M512" s="198" t="s">
        <v>53</v>
      </c>
    </row>
    <row r="513" spans="1:13" ht="16.350000000000001" customHeight="1" x14ac:dyDescent="0.25">
      <c r="A513" s="212" t="s">
        <v>783</v>
      </c>
      <c r="B513" s="212" t="s">
        <v>784</v>
      </c>
      <c r="C513" s="213" t="s">
        <v>24</v>
      </c>
      <c r="D513" s="198" t="s">
        <v>15</v>
      </c>
      <c r="E513" s="213" t="s">
        <v>709</v>
      </c>
      <c r="F513" s="239" t="s">
        <v>49</v>
      </c>
      <c r="G513" s="198" t="s">
        <v>50</v>
      </c>
      <c r="H513" s="237">
        <v>5720748524</v>
      </c>
      <c r="J513" s="190"/>
      <c r="K513" s="215" t="s">
        <v>239</v>
      </c>
      <c r="L513" s="202" t="s">
        <v>130</v>
      </c>
      <c r="M513" s="198" t="s">
        <v>53</v>
      </c>
    </row>
    <row r="514" spans="1:13" ht="16.350000000000001" hidden="1" customHeight="1" x14ac:dyDescent="0.25">
      <c r="A514" s="212" t="s">
        <v>785</v>
      </c>
      <c r="B514" s="212" t="s">
        <v>725</v>
      </c>
      <c r="C514" s="213" t="s">
        <v>24</v>
      </c>
      <c r="D514" s="203" t="s">
        <v>13</v>
      </c>
      <c r="E514" s="213" t="s">
        <v>709</v>
      </c>
      <c r="F514" s="239" t="s">
        <v>49</v>
      </c>
      <c r="G514" s="198" t="s">
        <v>50</v>
      </c>
      <c r="H514" s="237">
        <v>694560000</v>
      </c>
      <c r="J514" s="190"/>
      <c r="K514" s="215" t="s">
        <v>239</v>
      </c>
      <c r="L514" s="202" t="s">
        <v>130</v>
      </c>
      <c r="M514" s="198" t="s">
        <v>53</v>
      </c>
    </row>
    <row r="515" spans="1:13" ht="16.350000000000001" hidden="1" customHeight="1" x14ac:dyDescent="0.25">
      <c r="A515" s="212" t="s">
        <v>786</v>
      </c>
      <c r="B515" s="200" t="s">
        <v>74</v>
      </c>
      <c r="C515" s="213" t="s">
        <v>24</v>
      </c>
      <c r="D515" s="209" t="s">
        <v>3</v>
      </c>
      <c r="E515" s="213" t="s">
        <v>709</v>
      </c>
      <c r="F515" s="239" t="s">
        <v>192</v>
      </c>
      <c r="G515" s="198" t="s">
        <v>525</v>
      </c>
      <c r="H515" s="237">
        <v>6556000</v>
      </c>
      <c r="I515" s="190">
        <v>41941</v>
      </c>
      <c r="J515" s="190">
        <v>45654</v>
      </c>
      <c r="K515" s="215" t="s">
        <v>239</v>
      </c>
      <c r="L515" s="202" t="s">
        <v>94</v>
      </c>
      <c r="M515" s="198" t="s">
        <v>53</v>
      </c>
    </row>
    <row r="516" spans="1:13" ht="16.350000000000001" hidden="1" customHeight="1" x14ac:dyDescent="0.25">
      <c r="A516" s="212" t="s">
        <v>787</v>
      </c>
      <c r="B516" s="212" t="s">
        <v>756</v>
      </c>
      <c r="C516" s="213" t="s">
        <v>24</v>
      </c>
      <c r="D516" s="201" t="s">
        <v>18</v>
      </c>
      <c r="E516" s="213" t="s">
        <v>709</v>
      </c>
      <c r="F516" s="239" t="s">
        <v>192</v>
      </c>
      <c r="G516" s="198" t="s">
        <v>525</v>
      </c>
      <c r="H516" s="237">
        <v>20000000</v>
      </c>
      <c r="I516" s="190">
        <v>45596</v>
      </c>
      <c r="J516" s="190">
        <v>45655</v>
      </c>
      <c r="K516" s="215" t="s">
        <v>239</v>
      </c>
      <c r="L516" s="202" t="s">
        <v>130</v>
      </c>
      <c r="M516" s="198" t="s">
        <v>53</v>
      </c>
    </row>
    <row r="517" spans="1:13" ht="16.350000000000001" hidden="1" customHeight="1" x14ac:dyDescent="0.25">
      <c r="A517" s="212" t="s">
        <v>788</v>
      </c>
      <c r="B517" s="212" t="s">
        <v>756</v>
      </c>
      <c r="C517" s="213" t="s">
        <v>24</v>
      </c>
      <c r="D517" s="201" t="s">
        <v>18</v>
      </c>
      <c r="E517" s="213" t="s">
        <v>709</v>
      </c>
      <c r="F517" s="239" t="s">
        <v>192</v>
      </c>
      <c r="G517" s="198" t="s">
        <v>525</v>
      </c>
      <c r="H517" s="237">
        <v>20000000</v>
      </c>
      <c r="I517" s="190">
        <v>45596</v>
      </c>
      <c r="J517" s="190">
        <v>45655</v>
      </c>
      <c r="K517" s="215" t="s">
        <v>239</v>
      </c>
      <c r="L517" s="202" t="s">
        <v>130</v>
      </c>
      <c r="M517" s="198" t="s">
        <v>53</v>
      </c>
    </row>
    <row r="518" spans="1:13" ht="16.350000000000001" hidden="1" customHeight="1" x14ac:dyDescent="0.25">
      <c r="A518" s="212" t="s">
        <v>789</v>
      </c>
      <c r="B518" s="200" t="s">
        <v>74</v>
      </c>
      <c r="C518" s="213" t="s">
        <v>24</v>
      </c>
      <c r="D518" s="209" t="s">
        <v>3</v>
      </c>
      <c r="E518" s="213" t="s">
        <v>709</v>
      </c>
      <c r="F518" s="239" t="s">
        <v>192</v>
      </c>
      <c r="G518" s="198" t="s">
        <v>525</v>
      </c>
      <c r="H518" s="237">
        <v>3300000</v>
      </c>
      <c r="I518" s="190">
        <v>45595</v>
      </c>
      <c r="J518" s="190">
        <v>45625</v>
      </c>
      <c r="K518" s="215" t="s">
        <v>239</v>
      </c>
      <c r="L518" s="202" t="s">
        <v>94</v>
      </c>
      <c r="M518" s="198" t="s">
        <v>53</v>
      </c>
    </row>
    <row r="519" spans="1:13" ht="16.350000000000001" hidden="1" customHeight="1" x14ac:dyDescent="0.25">
      <c r="A519" s="212" t="s">
        <v>790</v>
      </c>
      <c r="B519" s="212" t="s">
        <v>756</v>
      </c>
      <c r="C519" s="213" t="s">
        <v>24</v>
      </c>
      <c r="D519" s="201" t="s">
        <v>18</v>
      </c>
      <c r="E519" s="213" t="s">
        <v>709</v>
      </c>
      <c r="F519" s="239" t="s">
        <v>192</v>
      </c>
      <c r="G519" s="198" t="s">
        <v>525</v>
      </c>
      <c r="H519" s="237">
        <v>20000000</v>
      </c>
      <c r="I519" s="190">
        <v>45595</v>
      </c>
      <c r="J519" s="190">
        <v>45655</v>
      </c>
      <c r="K519" s="215" t="s">
        <v>239</v>
      </c>
      <c r="L519" s="202" t="s">
        <v>130</v>
      </c>
      <c r="M519" s="198" t="s">
        <v>53</v>
      </c>
    </row>
    <row r="520" spans="1:13" ht="16.350000000000001" hidden="1" customHeight="1" x14ac:dyDescent="0.25">
      <c r="A520" s="212" t="s">
        <v>791</v>
      </c>
      <c r="B520" s="212" t="s">
        <v>792</v>
      </c>
      <c r="C520" s="213" t="s">
        <v>24</v>
      </c>
      <c r="D520" s="198" t="s">
        <v>6</v>
      </c>
      <c r="E520" s="213" t="s">
        <v>709</v>
      </c>
      <c r="F520" s="239" t="s">
        <v>192</v>
      </c>
      <c r="G520" s="198" t="s">
        <v>50</v>
      </c>
      <c r="H520" s="237">
        <v>2626591206</v>
      </c>
      <c r="J520" s="190"/>
      <c r="K520" s="215" t="s">
        <v>239</v>
      </c>
      <c r="L520" s="202" t="s">
        <v>130</v>
      </c>
      <c r="M520" s="198" t="s">
        <v>53</v>
      </c>
    </row>
    <row r="521" spans="1:13" ht="16.350000000000001" hidden="1" customHeight="1" x14ac:dyDescent="0.25">
      <c r="A521" s="212" t="s">
        <v>793</v>
      </c>
      <c r="B521" s="200" t="s">
        <v>74</v>
      </c>
      <c r="C521" s="213" t="s">
        <v>24</v>
      </c>
      <c r="D521" s="201" t="s">
        <v>18</v>
      </c>
      <c r="E521" s="213" t="s">
        <v>709</v>
      </c>
      <c r="F521" s="239" t="s">
        <v>192</v>
      </c>
      <c r="G521" s="198" t="s">
        <v>525</v>
      </c>
      <c r="H521" s="237">
        <v>8000000</v>
      </c>
      <c r="I521" s="190">
        <v>45596</v>
      </c>
      <c r="J521" s="190">
        <v>45656</v>
      </c>
      <c r="K521" s="215" t="s">
        <v>239</v>
      </c>
      <c r="L521" s="202" t="s">
        <v>94</v>
      </c>
      <c r="M521" s="198" t="s">
        <v>53</v>
      </c>
    </row>
    <row r="522" spans="1:13" ht="16.350000000000001" hidden="1" customHeight="1" x14ac:dyDescent="0.25">
      <c r="A522" s="212" t="s">
        <v>794</v>
      </c>
      <c r="B522" s="212" t="s">
        <v>756</v>
      </c>
      <c r="C522" s="213" t="s">
        <v>24</v>
      </c>
      <c r="D522" s="201" t="s">
        <v>18</v>
      </c>
      <c r="E522" s="213" t="s">
        <v>709</v>
      </c>
      <c r="F522" s="239" t="s">
        <v>192</v>
      </c>
      <c r="G522" s="198" t="s">
        <v>525</v>
      </c>
      <c r="H522" s="237">
        <v>32500000</v>
      </c>
      <c r="I522" s="190">
        <v>45596</v>
      </c>
      <c r="J522" s="190">
        <v>45656</v>
      </c>
      <c r="K522" s="215" t="s">
        <v>239</v>
      </c>
      <c r="L522" s="202" t="s">
        <v>130</v>
      </c>
      <c r="M522" s="198" t="s">
        <v>53</v>
      </c>
    </row>
    <row r="523" spans="1:13" ht="16.350000000000001" hidden="1" customHeight="1" x14ac:dyDescent="0.25">
      <c r="A523" s="212" t="s">
        <v>795</v>
      </c>
      <c r="B523" s="200" t="s">
        <v>74</v>
      </c>
      <c r="C523" s="213" t="s">
        <v>24</v>
      </c>
      <c r="D523" s="201" t="s">
        <v>18</v>
      </c>
      <c r="E523" s="213" t="s">
        <v>709</v>
      </c>
      <c r="F523" s="239" t="s">
        <v>192</v>
      </c>
      <c r="G523" s="198" t="s">
        <v>525</v>
      </c>
      <c r="H523" s="237">
        <v>14679533</v>
      </c>
      <c r="J523" s="190"/>
      <c r="K523" s="215" t="s">
        <v>239</v>
      </c>
      <c r="L523" s="202" t="s">
        <v>94</v>
      </c>
      <c r="M523" s="198" t="s">
        <v>53</v>
      </c>
    </row>
    <row r="524" spans="1:13" ht="16.350000000000001" hidden="1" customHeight="1" x14ac:dyDescent="0.25">
      <c r="A524" s="212" t="s">
        <v>796</v>
      </c>
      <c r="B524" s="200" t="s">
        <v>74</v>
      </c>
      <c r="C524" s="213" t="s">
        <v>24</v>
      </c>
      <c r="D524" s="209" t="s">
        <v>3</v>
      </c>
      <c r="E524" s="213" t="s">
        <v>709</v>
      </c>
      <c r="F524" s="239" t="s">
        <v>192</v>
      </c>
      <c r="G524" s="198" t="s">
        <v>525</v>
      </c>
      <c r="H524" s="237">
        <v>3300000</v>
      </c>
      <c r="J524" s="190"/>
      <c r="K524" s="215" t="s">
        <v>239</v>
      </c>
      <c r="L524" s="202" t="s">
        <v>94</v>
      </c>
      <c r="M524" s="198" t="s">
        <v>53</v>
      </c>
    </row>
    <row r="525" spans="1:13" ht="16.350000000000001" hidden="1" customHeight="1" x14ac:dyDescent="0.25">
      <c r="A525" s="212" t="s">
        <v>797</v>
      </c>
      <c r="B525" s="212" t="s">
        <v>725</v>
      </c>
      <c r="C525" s="213" t="s">
        <v>24</v>
      </c>
      <c r="D525" s="203" t="s">
        <v>13</v>
      </c>
      <c r="E525" s="213" t="s">
        <v>709</v>
      </c>
      <c r="F525" s="239" t="s">
        <v>192</v>
      </c>
      <c r="G525" s="198" t="s">
        <v>50</v>
      </c>
      <c r="H525" s="237">
        <v>147480000</v>
      </c>
      <c r="J525" s="190"/>
      <c r="K525" s="215" t="s">
        <v>239</v>
      </c>
      <c r="L525" s="202" t="s">
        <v>130</v>
      </c>
      <c r="M525" s="198" t="s">
        <v>53</v>
      </c>
    </row>
    <row r="526" spans="1:13" ht="16.350000000000001" hidden="1" customHeight="1" x14ac:dyDescent="0.25">
      <c r="A526" s="212" t="s">
        <v>798</v>
      </c>
      <c r="B526" s="212" t="s">
        <v>799</v>
      </c>
      <c r="C526" s="213" t="s">
        <v>24</v>
      </c>
      <c r="D526" s="203" t="s">
        <v>13</v>
      </c>
      <c r="E526" s="213" t="s">
        <v>709</v>
      </c>
      <c r="F526" s="239" t="s">
        <v>192</v>
      </c>
      <c r="G526" s="198" t="s">
        <v>50</v>
      </c>
      <c r="H526" s="237">
        <v>327250000</v>
      </c>
      <c r="J526" s="190"/>
      <c r="K526" s="215" t="s">
        <v>239</v>
      </c>
      <c r="L526" s="202" t="s">
        <v>130</v>
      </c>
      <c r="M526" s="198" t="s">
        <v>53</v>
      </c>
    </row>
    <row r="527" spans="1:13" ht="16.350000000000001" hidden="1" customHeight="1" x14ac:dyDescent="0.25">
      <c r="A527" s="212" t="s">
        <v>800</v>
      </c>
      <c r="B527" s="200" t="s">
        <v>74</v>
      </c>
      <c r="C527" s="213" t="s">
        <v>24</v>
      </c>
      <c r="D527" s="209" t="s">
        <v>3</v>
      </c>
      <c r="E527" s="213" t="s">
        <v>709</v>
      </c>
      <c r="F527" s="239" t="s">
        <v>192</v>
      </c>
      <c r="G527" s="198" t="s">
        <v>50</v>
      </c>
      <c r="H527" s="237">
        <v>3278000</v>
      </c>
      <c r="J527" s="190"/>
      <c r="K527" s="215" t="s">
        <v>239</v>
      </c>
      <c r="L527" s="202" t="s">
        <v>94</v>
      </c>
      <c r="M527" s="198" t="s">
        <v>53</v>
      </c>
    </row>
    <row r="528" spans="1:13" ht="16.350000000000001" hidden="1" customHeight="1" x14ac:dyDescent="0.25">
      <c r="A528" s="212" t="s">
        <v>801</v>
      </c>
      <c r="B528" s="200" t="s">
        <v>74</v>
      </c>
      <c r="C528" s="213" t="s">
        <v>24</v>
      </c>
      <c r="D528" s="201" t="s">
        <v>18</v>
      </c>
      <c r="E528" s="213" t="s">
        <v>709</v>
      </c>
      <c r="F528" s="239" t="s">
        <v>192</v>
      </c>
      <c r="G528" s="198" t="s">
        <v>525</v>
      </c>
      <c r="H528" s="237">
        <v>9733332</v>
      </c>
      <c r="I528" s="190">
        <v>45596</v>
      </c>
      <c r="J528" s="190">
        <v>45646</v>
      </c>
      <c r="K528" s="215" t="s">
        <v>239</v>
      </c>
      <c r="L528" s="202" t="s">
        <v>94</v>
      </c>
      <c r="M528" s="198" t="s">
        <v>53</v>
      </c>
    </row>
    <row r="529" spans="1:13" ht="16.350000000000001" hidden="1" customHeight="1" x14ac:dyDescent="0.25">
      <c r="A529" s="212" t="s">
        <v>802</v>
      </c>
      <c r="B529" s="200" t="s">
        <v>74</v>
      </c>
      <c r="C529" s="213" t="s">
        <v>24</v>
      </c>
      <c r="D529" s="201" t="s">
        <v>18</v>
      </c>
      <c r="E529" s="213" t="s">
        <v>709</v>
      </c>
      <c r="F529" s="239" t="s">
        <v>192</v>
      </c>
      <c r="G529" s="198" t="s">
        <v>525</v>
      </c>
      <c r="H529" s="237">
        <v>7700000</v>
      </c>
      <c r="J529" s="190"/>
      <c r="K529" s="215" t="s">
        <v>239</v>
      </c>
      <c r="L529" s="202" t="s">
        <v>94</v>
      </c>
      <c r="M529" s="198" t="s">
        <v>53</v>
      </c>
    </row>
    <row r="530" spans="1:13" ht="16.350000000000001" hidden="1" customHeight="1" x14ac:dyDescent="0.25">
      <c r="A530" s="212" t="s">
        <v>803</v>
      </c>
      <c r="B530" s="212" t="s">
        <v>725</v>
      </c>
      <c r="C530" s="213" t="s">
        <v>24</v>
      </c>
      <c r="D530" s="203" t="s">
        <v>13</v>
      </c>
      <c r="E530" s="213" t="s">
        <v>709</v>
      </c>
      <c r="F530" s="239" t="s">
        <v>192</v>
      </c>
      <c r="G530" s="198" t="s">
        <v>525</v>
      </c>
      <c r="H530" s="237">
        <v>319789216</v>
      </c>
      <c r="J530" s="190"/>
      <c r="K530" s="215" t="s">
        <v>239</v>
      </c>
      <c r="L530" s="202" t="s">
        <v>130</v>
      </c>
      <c r="M530" s="198" t="s">
        <v>53</v>
      </c>
    </row>
    <row r="531" spans="1:13" ht="16.350000000000001" hidden="1" customHeight="1" x14ac:dyDescent="0.25">
      <c r="A531" s="212" t="s">
        <v>804</v>
      </c>
      <c r="B531" s="212" t="s">
        <v>725</v>
      </c>
      <c r="C531" s="213" t="s">
        <v>24</v>
      </c>
      <c r="D531" s="203" t="s">
        <v>13</v>
      </c>
      <c r="E531" s="213" t="s">
        <v>709</v>
      </c>
      <c r="F531" s="239" t="s">
        <v>192</v>
      </c>
      <c r="G531" s="198" t="s">
        <v>50</v>
      </c>
      <c r="H531" s="237">
        <v>294500000</v>
      </c>
      <c r="J531" s="190"/>
      <c r="K531" s="215" t="s">
        <v>239</v>
      </c>
      <c r="L531" s="202" t="s">
        <v>130</v>
      </c>
      <c r="M531" s="198" t="s">
        <v>53</v>
      </c>
    </row>
    <row r="532" spans="1:13" ht="16.350000000000001" hidden="1" customHeight="1" x14ac:dyDescent="0.25">
      <c r="A532" s="212" t="s">
        <v>805</v>
      </c>
      <c r="B532" s="200" t="s">
        <v>74</v>
      </c>
      <c r="C532" s="213" t="s">
        <v>24</v>
      </c>
      <c r="D532" s="201" t="s">
        <v>18</v>
      </c>
      <c r="E532" s="213" t="s">
        <v>709</v>
      </c>
      <c r="F532" s="239" t="s">
        <v>192</v>
      </c>
      <c r="G532" s="198" t="s">
        <v>525</v>
      </c>
      <c r="H532" s="237">
        <v>28000000</v>
      </c>
      <c r="I532" s="190">
        <v>45596</v>
      </c>
      <c r="J532" s="190"/>
      <c r="K532" s="215" t="s">
        <v>239</v>
      </c>
      <c r="L532" s="202" t="s">
        <v>94</v>
      </c>
      <c r="M532" s="198" t="s">
        <v>53</v>
      </c>
    </row>
    <row r="533" spans="1:13" ht="16.350000000000001" hidden="1" customHeight="1" x14ac:dyDescent="0.25">
      <c r="A533" s="212" t="s">
        <v>806</v>
      </c>
      <c r="B533" s="212" t="s">
        <v>725</v>
      </c>
      <c r="C533" s="213" t="s">
        <v>24</v>
      </c>
      <c r="D533" s="203" t="s">
        <v>13</v>
      </c>
      <c r="E533" s="213" t="s">
        <v>807</v>
      </c>
      <c r="F533" s="239" t="s">
        <v>192</v>
      </c>
      <c r="G533" s="198" t="s">
        <v>50</v>
      </c>
      <c r="H533" s="237">
        <v>467671050</v>
      </c>
      <c r="J533" s="190"/>
      <c r="K533" s="215" t="s">
        <v>239</v>
      </c>
      <c r="L533" s="202" t="s">
        <v>130</v>
      </c>
      <c r="M533" s="198" t="s">
        <v>53</v>
      </c>
    </row>
    <row r="534" spans="1:13" ht="16.350000000000001" hidden="1" customHeight="1" x14ac:dyDescent="0.25">
      <c r="A534" s="212" t="s">
        <v>808</v>
      </c>
      <c r="B534" s="212" t="s">
        <v>784</v>
      </c>
      <c r="C534" s="213" t="s">
        <v>24</v>
      </c>
      <c r="D534" s="201" t="s">
        <v>18</v>
      </c>
      <c r="E534" s="213" t="s">
        <v>807</v>
      </c>
      <c r="F534" s="239" t="s">
        <v>192</v>
      </c>
      <c r="G534" s="198" t="s">
        <v>525</v>
      </c>
      <c r="H534" s="237">
        <v>32500000</v>
      </c>
      <c r="J534" s="190"/>
      <c r="K534" s="215" t="s">
        <v>239</v>
      </c>
      <c r="L534" s="202" t="s">
        <v>130</v>
      </c>
      <c r="M534" s="198" t="s">
        <v>53</v>
      </c>
    </row>
    <row r="535" spans="1:13" ht="16.350000000000001" hidden="1" customHeight="1" x14ac:dyDescent="0.25">
      <c r="A535" s="212" t="s">
        <v>809</v>
      </c>
      <c r="B535" s="212" t="s">
        <v>725</v>
      </c>
      <c r="C535" s="213" t="s">
        <v>24</v>
      </c>
      <c r="D535" s="203" t="s">
        <v>13</v>
      </c>
      <c r="E535" s="213" t="s">
        <v>807</v>
      </c>
      <c r="F535" s="239" t="s">
        <v>192</v>
      </c>
      <c r="G535" s="198" t="s">
        <v>525</v>
      </c>
      <c r="H535" s="237">
        <v>52187459</v>
      </c>
      <c r="J535" s="190"/>
      <c r="K535" s="215" t="s">
        <v>239</v>
      </c>
      <c r="L535" s="202" t="s">
        <v>130</v>
      </c>
      <c r="M535" s="198" t="s">
        <v>53</v>
      </c>
    </row>
    <row r="536" spans="1:13" ht="16.350000000000001" hidden="1" customHeight="1" x14ac:dyDescent="0.25">
      <c r="A536" s="212" t="s">
        <v>810</v>
      </c>
      <c r="B536" s="212" t="s">
        <v>784</v>
      </c>
      <c r="C536" s="213" t="s">
        <v>24</v>
      </c>
      <c r="D536" s="201" t="s">
        <v>18</v>
      </c>
      <c r="E536" s="213" t="s">
        <v>807</v>
      </c>
      <c r="F536" s="239" t="s">
        <v>192</v>
      </c>
      <c r="G536" s="198" t="s">
        <v>525</v>
      </c>
      <c r="H536" s="237">
        <v>1024468611</v>
      </c>
      <c r="J536" s="190"/>
      <c r="K536" s="215" t="s">
        <v>239</v>
      </c>
      <c r="L536" s="202" t="s">
        <v>130</v>
      </c>
      <c r="M536" s="198" t="s">
        <v>53</v>
      </c>
    </row>
    <row r="537" spans="1:13" ht="16.350000000000001" hidden="1" customHeight="1" x14ac:dyDescent="0.25">
      <c r="A537" s="212" t="s">
        <v>811</v>
      </c>
      <c r="B537" s="212" t="s">
        <v>725</v>
      </c>
      <c r="C537" s="213" t="s">
        <v>24</v>
      </c>
      <c r="D537" s="203" t="s">
        <v>13</v>
      </c>
      <c r="E537" s="213" t="s">
        <v>807</v>
      </c>
      <c r="F537" s="239" t="s">
        <v>192</v>
      </c>
      <c r="G537" s="198" t="s">
        <v>50</v>
      </c>
      <c r="H537" s="237" t="s">
        <v>812</v>
      </c>
      <c r="J537" s="190"/>
      <c r="K537" s="215" t="s">
        <v>239</v>
      </c>
      <c r="L537" s="202" t="s">
        <v>130</v>
      </c>
      <c r="M537" s="198" t="s">
        <v>53</v>
      </c>
    </row>
    <row r="538" spans="1:13" ht="16.350000000000001" hidden="1" customHeight="1" x14ac:dyDescent="0.25">
      <c r="A538" s="212" t="s">
        <v>813</v>
      </c>
      <c r="B538" s="200" t="s">
        <v>74</v>
      </c>
      <c r="C538" s="213" t="s">
        <v>24</v>
      </c>
      <c r="D538" s="209" t="s">
        <v>3</v>
      </c>
      <c r="E538" s="213" t="s">
        <v>807</v>
      </c>
      <c r="F538" s="239" t="s">
        <v>192</v>
      </c>
      <c r="G538" s="198" t="s">
        <v>525</v>
      </c>
      <c r="H538" s="237">
        <v>4808000</v>
      </c>
      <c r="I538" s="190">
        <v>45602</v>
      </c>
      <c r="J538" s="190">
        <v>45657</v>
      </c>
      <c r="K538" s="215" t="s">
        <v>239</v>
      </c>
      <c r="L538" s="202" t="s">
        <v>94</v>
      </c>
      <c r="M538" s="198" t="s">
        <v>53</v>
      </c>
    </row>
    <row r="539" spans="1:13" ht="16.350000000000001" hidden="1" customHeight="1" x14ac:dyDescent="0.25">
      <c r="A539" s="212" t="s">
        <v>814</v>
      </c>
      <c r="B539" s="212" t="s">
        <v>763</v>
      </c>
      <c r="C539" s="213" t="s">
        <v>24</v>
      </c>
      <c r="D539" s="201" t="s">
        <v>18</v>
      </c>
      <c r="E539" s="213" t="s">
        <v>807</v>
      </c>
      <c r="F539" s="239" t="s">
        <v>192</v>
      </c>
      <c r="G539" s="198" t="s">
        <v>525</v>
      </c>
      <c r="H539" s="237">
        <v>16250000</v>
      </c>
      <c r="I539" s="198"/>
      <c r="J539" s="198"/>
      <c r="K539" s="215" t="s">
        <v>239</v>
      </c>
      <c r="L539" s="202" t="s">
        <v>130</v>
      </c>
      <c r="M539" s="198" t="s">
        <v>53</v>
      </c>
    </row>
    <row r="540" spans="1:13" ht="16.350000000000001" hidden="1" customHeight="1" x14ac:dyDescent="0.25">
      <c r="A540" s="212" t="s">
        <v>815</v>
      </c>
      <c r="B540" s="212" t="s">
        <v>758</v>
      </c>
      <c r="C540" s="213" t="s">
        <v>24</v>
      </c>
      <c r="D540" s="203" t="s">
        <v>13</v>
      </c>
      <c r="E540" s="213" t="s">
        <v>807</v>
      </c>
      <c r="F540" s="239" t="s">
        <v>192</v>
      </c>
      <c r="G540" s="198" t="s">
        <v>50</v>
      </c>
      <c r="H540" s="237">
        <v>402232000</v>
      </c>
      <c r="I540" s="198"/>
      <c r="J540" s="198"/>
      <c r="K540" s="215" t="s">
        <v>239</v>
      </c>
      <c r="L540" s="202" t="s">
        <v>130</v>
      </c>
      <c r="M540" s="198" t="s">
        <v>53</v>
      </c>
    </row>
    <row r="541" spans="1:13" ht="16.350000000000001" hidden="1" customHeight="1" x14ac:dyDescent="0.25">
      <c r="A541" s="212" t="s">
        <v>816</v>
      </c>
      <c r="B541" s="200" t="s">
        <v>74</v>
      </c>
      <c r="C541" s="213" t="s">
        <v>24</v>
      </c>
      <c r="D541" s="209" t="s">
        <v>3</v>
      </c>
      <c r="E541" s="213" t="s">
        <v>807</v>
      </c>
      <c r="F541" s="239" t="s">
        <v>192</v>
      </c>
      <c r="G541" s="198" t="s">
        <v>525</v>
      </c>
      <c r="H541" s="237">
        <v>3300000</v>
      </c>
      <c r="I541" s="191">
        <v>45602</v>
      </c>
      <c r="J541" s="191">
        <v>45631</v>
      </c>
      <c r="K541" s="215" t="s">
        <v>239</v>
      </c>
      <c r="L541" s="202" t="s">
        <v>94</v>
      </c>
      <c r="M541" s="198" t="s">
        <v>53</v>
      </c>
    </row>
    <row r="542" spans="1:13" ht="16.350000000000001" customHeight="1" x14ac:dyDescent="0.25">
      <c r="A542" s="212" t="s">
        <v>817</v>
      </c>
      <c r="B542" s="212" t="s">
        <v>670</v>
      </c>
      <c r="C542" s="213" t="s">
        <v>24</v>
      </c>
      <c r="D542" s="198" t="s">
        <v>15</v>
      </c>
      <c r="E542" s="213" t="s">
        <v>807</v>
      </c>
      <c r="F542" s="239" t="s">
        <v>192</v>
      </c>
      <c r="G542" s="198" t="s">
        <v>50</v>
      </c>
      <c r="H542" s="237">
        <v>10000000</v>
      </c>
      <c r="I542" s="198"/>
      <c r="J542" s="198"/>
      <c r="K542" s="215" t="s">
        <v>239</v>
      </c>
      <c r="L542" s="202" t="s">
        <v>130</v>
      </c>
      <c r="M542" s="198" t="s">
        <v>53</v>
      </c>
    </row>
    <row r="543" spans="1:13" ht="16.350000000000001" hidden="1" customHeight="1" x14ac:dyDescent="0.25">
      <c r="A543" s="212" t="s">
        <v>818</v>
      </c>
      <c r="B543" s="200" t="s">
        <v>74</v>
      </c>
      <c r="C543" s="213" t="s">
        <v>24</v>
      </c>
      <c r="D543" s="201" t="s">
        <v>18</v>
      </c>
      <c r="E543" s="213" t="s">
        <v>807</v>
      </c>
      <c r="F543" s="239" t="s">
        <v>192</v>
      </c>
      <c r="G543" s="198" t="s">
        <v>525</v>
      </c>
      <c r="H543" s="237">
        <v>5500000</v>
      </c>
      <c r="I543" s="198"/>
      <c r="J543" s="198"/>
      <c r="K543" s="215" t="s">
        <v>239</v>
      </c>
      <c r="L543" s="202" t="s">
        <v>94</v>
      </c>
      <c r="M543" s="198" t="s">
        <v>53</v>
      </c>
    </row>
    <row r="544" spans="1:13" ht="16.350000000000001" hidden="1" customHeight="1" x14ac:dyDescent="0.25">
      <c r="A544" s="212" t="s">
        <v>819</v>
      </c>
      <c r="B544" s="200" t="s">
        <v>74</v>
      </c>
      <c r="C544" s="213" t="s">
        <v>24</v>
      </c>
      <c r="D544" s="209" t="s">
        <v>3</v>
      </c>
      <c r="E544" s="213" t="s">
        <v>807</v>
      </c>
      <c r="F544" s="239" t="s">
        <v>192</v>
      </c>
      <c r="G544" s="198" t="s">
        <v>525</v>
      </c>
      <c r="H544" s="237">
        <v>6050000</v>
      </c>
      <c r="I544" s="198"/>
      <c r="J544" s="198"/>
      <c r="K544" s="215" t="s">
        <v>239</v>
      </c>
      <c r="L544" s="202" t="s">
        <v>94</v>
      </c>
      <c r="M544" s="198" t="s">
        <v>53</v>
      </c>
    </row>
    <row r="545" spans="1:13" ht="16.350000000000001" hidden="1" customHeight="1" x14ac:dyDescent="0.25">
      <c r="A545" s="212" t="s">
        <v>820</v>
      </c>
      <c r="B545" s="200" t="s">
        <v>74</v>
      </c>
      <c r="C545" s="213" t="s">
        <v>24</v>
      </c>
      <c r="D545" s="209" t="s">
        <v>3</v>
      </c>
      <c r="E545" s="213" t="s">
        <v>807</v>
      </c>
      <c r="F545" s="239" t="s">
        <v>192</v>
      </c>
      <c r="G545" s="198" t="s">
        <v>525</v>
      </c>
      <c r="H545" s="237">
        <v>3000000</v>
      </c>
      <c r="I545" s="198"/>
      <c r="J545" s="198"/>
      <c r="K545" s="215" t="s">
        <v>239</v>
      </c>
      <c r="L545" s="202" t="s">
        <v>94</v>
      </c>
      <c r="M545" s="198" t="s">
        <v>53</v>
      </c>
    </row>
    <row r="546" spans="1:13" ht="16.350000000000001" hidden="1" customHeight="1" x14ac:dyDescent="0.25">
      <c r="A546" s="212" t="s">
        <v>821</v>
      </c>
      <c r="B546" s="200" t="s">
        <v>74</v>
      </c>
      <c r="C546" s="213" t="s">
        <v>24</v>
      </c>
      <c r="D546" s="201" t="s">
        <v>18</v>
      </c>
      <c r="E546" s="213" t="s">
        <v>807</v>
      </c>
      <c r="F546" s="239" t="s">
        <v>192</v>
      </c>
      <c r="G546" s="198" t="s">
        <v>732</v>
      </c>
      <c r="H546" s="237">
        <v>11200000</v>
      </c>
      <c r="I546" s="198"/>
      <c r="J546" s="198"/>
      <c r="K546" s="215" t="s">
        <v>239</v>
      </c>
      <c r="L546" s="202" t="s">
        <v>94</v>
      </c>
      <c r="M546" s="198" t="s">
        <v>53</v>
      </c>
    </row>
    <row r="547" spans="1:13" ht="16.350000000000001" hidden="1" customHeight="1" x14ac:dyDescent="0.25">
      <c r="A547" s="212" t="s">
        <v>822</v>
      </c>
      <c r="B547" s="200" t="s">
        <v>74</v>
      </c>
      <c r="C547" s="213" t="s">
        <v>24</v>
      </c>
      <c r="D547" s="201" t="s">
        <v>18</v>
      </c>
      <c r="E547" s="213" t="s">
        <v>807</v>
      </c>
      <c r="F547" s="239" t="s">
        <v>192</v>
      </c>
      <c r="G547" s="198" t="s">
        <v>525</v>
      </c>
      <c r="H547" s="237">
        <v>13022166</v>
      </c>
      <c r="I547" s="198"/>
      <c r="J547" s="198"/>
      <c r="K547" s="215" t="s">
        <v>393</v>
      </c>
      <c r="L547" s="202" t="s">
        <v>265</v>
      </c>
      <c r="M547" s="198" t="s">
        <v>53</v>
      </c>
    </row>
    <row r="548" spans="1:13" ht="16.350000000000001" hidden="1" customHeight="1" x14ac:dyDescent="0.25">
      <c r="A548" s="212" t="s">
        <v>823</v>
      </c>
      <c r="B548" s="212" t="s">
        <v>756</v>
      </c>
      <c r="C548" s="213" t="s">
        <v>24</v>
      </c>
      <c r="D548" s="201" t="s">
        <v>18</v>
      </c>
      <c r="E548" s="213" t="s">
        <v>807</v>
      </c>
      <c r="F548" s="239" t="s">
        <v>192</v>
      </c>
      <c r="G548" s="198" t="s">
        <v>525</v>
      </c>
      <c r="H548" s="237">
        <v>20000000</v>
      </c>
      <c r="I548" s="198"/>
      <c r="J548" s="198"/>
      <c r="K548" s="215" t="s">
        <v>239</v>
      </c>
      <c r="L548" s="202" t="s">
        <v>94</v>
      </c>
      <c r="M548" s="198" t="s">
        <v>53</v>
      </c>
    </row>
    <row r="549" spans="1:13" ht="16.350000000000001" hidden="1" customHeight="1" x14ac:dyDescent="0.25">
      <c r="A549" s="212" t="s">
        <v>824</v>
      </c>
      <c r="B549" s="200" t="s">
        <v>74</v>
      </c>
      <c r="C549" s="213" t="s">
        <v>24</v>
      </c>
      <c r="D549" s="201" t="s">
        <v>18</v>
      </c>
      <c r="E549" s="213" t="s">
        <v>807</v>
      </c>
      <c r="F549" s="239" t="s">
        <v>192</v>
      </c>
      <c r="G549" s="198" t="s">
        <v>525</v>
      </c>
      <c r="H549" s="237">
        <v>12785400</v>
      </c>
      <c r="I549" s="198"/>
      <c r="J549" s="198"/>
      <c r="K549" s="215" t="s">
        <v>239</v>
      </c>
      <c r="L549" s="202" t="s">
        <v>94</v>
      </c>
      <c r="M549" s="198" t="s">
        <v>53</v>
      </c>
    </row>
    <row r="550" spans="1:13" ht="16.350000000000001" hidden="1" customHeight="1" x14ac:dyDescent="0.25">
      <c r="A550" s="212" t="s">
        <v>825</v>
      </c>
      <c r="B550" s="200" t="s">
        <v>74</v>
      </c>
      <c r="C550" s="213" t="s">
        <v>24</v>
      </c>
      <c r="D550" s="201" t="s">
        <v>18</v>
      </c>
      <c r="E550" s="213" t="s">
        <v>807</v>
      </c>
      <c r="F550" s="239" t="s">
        <v>192</v>
      </c>
      <c r="G550" s="198" t="s">
        <v>525</v>
      </c>
      <c r="H550" s="237">
        <v>12785400</v>
      </c>
      <c r="I550" s="198"/>
      <c r="J550" s="198"/>
      <c r="K550" s="215" t="s">
        <v>239</v>
      </c>
      <c r="L550" s="202" t="s">
        <v>94</v>
      </c>
      <c r="M550" s="198" t="s">
        <v>53</v>
      </c>
    </row>
    <row r="551" spans="1:13" ht="16.350000000000001" hidden="1" customHeight="1" x14ac:dyDescent="0.25">
      <c r="A551" s="212" t="s">
        <v>826</v>
      </c>
      <c r="B551" s="212" t="s">
        <v>725</v>
      </c>
      <c r="C551" s="213" t="s">
        <v>24</v>
      </c>
      <c r="D551" s="198" t="s">
        <v>12</v>
      </c>
      <c r="E551" s="213" t="s">
        <v>807</v>
      </c>
      <c r="F551" s="239" t="s">
        <v>192</v>
      </c>
      <c r="G551" s="198" t="s">
        <v>50</v>
      </c>
      <c r="H551" s="237">
        <v>45000000</v>
      </c>
      <c r="I551" s="198"/>
      <c r="J551" s="198"/>
      <c r="K551" s="215" t="s">
        <v>239</v>
      </c>
      <c r="L551" s="202" t="s">
        <v>130</v>
      </c>
      <c r="M551" s="198" t="s">
        <v>53</v>
      </c>
    </row>
    <row r="552" spans="1:13" ht="16.350000000000001" customHeight="1" x14ac:dyDescent="0.25">
      <c r="A552" s="212" t="s">
        <v>827</v>
      </c>
      <c r="B552" s="212" t="s">
        <v>670</v>
      </c>
      <c r="C552" s="213" t="s">
        <v>24</v>
      </c>
      <c r="D552" s="198" t="s">
        <v>15</v>
      </c>
      <c r="E552" s="213" t="s">
        <v>807</v>
      </c>
      <c r="F552" s="239" t="s">
        <v>192</v>
      </c>
      <c r="G552" s="198"/>
      <c r="H552" s="237"/>
      <c r="I552" s="198"/>
      <c r="J552" s="198"/>
      <c r="K552" s="215" t="s">
        <v>239</v>
      </c>
      <c r="L552" s="202" t="s">
        <v>130</v>
      </c>
      <c r="M552" s="198" t="s">
        <v>53</v>
      </c>
    </row>
    <row r="553" spans="1:13" ht="16.350000000000001" hidden="1" customHeight="1" x14ac:dyDescent="0.25">
      <c r="A553" s="212" t="s">
        <v>828</v>
      </c>
      <c r="B553" s="212" t="s">
        <v>784</v>
      </c>
      <c r="C553" s="246" t="s">
        <v>24</v>
      </c>
      <c r="D553" s="198" t="s">
        <v>18</v>
      </c>
      <c r="E553" s="213" t="s">
        <v>807</v>
      </c>
      <c r="F553" s="239" t="s">
        <v>192</v>
      </c>
      <c r="G553" s="198"/>
      <c r="H553" s="237"/>
      <c r="I553" s="198"/>
      <c r="J553" s="198"/>
      <c r="K553" s="215" t="s">
        <v>239</v>
      </c>
      <c r="L553" s="202" t="s">
        <v>130</v>
      </c>
      <c r="M553" s="198" t="s">
        <v>53</v>
      </c>
    </row>
    <row r="554" spans="1:13" ht="16.350000000000001" hidden="1" customHeight="1" x14ac:dyDescent="0.25">
      <c r="A554" s="212" t="s">
        <v>829</v>
      </c>
      <c r="B554" s="212" t="s">
        <v>784</v>
      </c>
      <c r="C554" s="213" t="s">
        <v>24</v>
      </c>
      <c r="D554" s="248" t="s">
        <v>13</v>
      </c>
      <c r="E554" s="213" t="s">
        <v>807</v>
      </c>
      <c r="F554" s="239" t="s">
        <v>192</v>
      </c>
      <c r="G554" s="198"/>
      <c r="H554" s="237"/>
      <c r="I554" s="198"/>
      <c r="J554" s="198"/>
      <c r="K554" s="215" t="s">
        <v>239</v>
      </c>
      <c r="L554" s="202" t="s">
        <v>130</v>
      </c>
      <c r="M554" s="198" t="s">
        <v>53</v>
      </c>
    </row>
    <row r="555" spans="1:13" ht="16.350000000000001" hidden="1" customHeight="1" x14ac:dyDescent="0.25">
      <c r="A555" s="212" t="s">
        <v>830</v>
      </c>
      <c r="B555" s="212" t="s">
        <v>591</v>
      </c>
      <c r="C555" s="213" t="s">
        <v>24</v>
      </c>
      <c r="D555" s="247" t="s">
        <v>831</v>
      </c>
      <c r="E555" s="213" t="s">
        <v>807</v>
      </c>
      <c r="F555" s="239" t="s">
        <v>192</v>
      </c>
      <c r="G555" s="198"/>
      <c r="H555" s="237"/>
      <c r="I555" s="198"/>
      <c r="J555" s="198"/>
      <c r="K555" s="215" t="s">
        <v>239</v>
      </c>
      <c r="L555" s="202" t="s">
        <v>130</v>
      </c>
      <c r="M555" s="198" t="s">
        <v>53</v>
      </c>
    </row>
    <row r="556" spans="1:13" ht="16.350000000000001" hidden="1" customHeight="1" x14ac:dyDescent="0.25">
      <c r="A556" s="212" t="s">
        <v>832</v>
      </c>
      <c r="B556" s="212" t="s">
        <v>74</v>
      </c>
      <c r="C556" s="246" t="s">
        <v>24</v>
      </c>
      <c r="D556" s="198" t="s">
        <v>3</v>
      </c>
      <c r="E556" s="213" t="s">
        <v>807</v>
      </c>
      <c r="F556" s="239" t="s">
        <v>192</v>
      </c>
      <c r="G556" s="198"/>
      <c r="H556" s="237"/>
      <c r="I556" s="198"/>
      <c r="J556" s="198"/>
      <c r="K556" s="215" t="s">
        <v>239</v>
      </c>
      <c r="L556" s="202" t="s">
        <v>94</v>
      </c>
      <c r="M556" s="198" t="s">
        <v>53</v>
      </c>
    </row>
    <row r="557" spans="1:13" ht="16.350000000000001" hidden="1" customHeight="1" x14ac:dyDescent="0.25">
      <c r="A557" s="212" t="s">
        <v>833</v>
      </c>
      <c r="B557" s="212" t="s">
        <v>74</v>
      </c>
      <c r="C557" s="246" t="s">
        <v>24</v>
      </c>
      <c r="D557" s="198" t="s">
        <v>3</v>
      </c>
      <c r="E557" s="213" t="s">
        <v>807</v>
      </c>
      <c r="F557" s="239" t="s">
        <v>192</v>
      </c>
      <c r="G557" s="198"/>
      <c r="H557" s="237"/>
      <c r="I557" s="198"/>
      <c r="J557" s="198"/>
      <c r="K557" s="215" t="s">
        <v>75</v>
      </c>
      <c r="L557" s="202" t="s">
        <v>265</v>
      </c>
      <c r="M557" s="198" t="s">
        <v>53</v>
      </c>
    </row>
    <row r="558" spans="1:13" ht="16.350000000000001" customHeight="1" x14ac:dyDescent="0.25">
      <c r="A558" s="212" t="s">
        <v>834</v>
      </c>
      <c r="B558" s="212" t="s">
        <v>756</v>
      </c>
      <c r="C558" s="213" t="s">
        <v>24</v>
      </c>
      <c r="D558" s="198" t="s">
        <v>15</v>
      </c>
      <c r="E558" s="213" t="s">
        <v>807</v>
      </c>
      <c r="F558" s="239" t="s">
        <v>192</v>
      </c>
      <c r="G558" s="198"/>
      <c r="H558" s="237"/>
      <c r="I558" s="198"/>
      <c r="J558" s="198"/>
      <c r="K558" s="215" t="s">
        <v>239</v>
      </c>
      <c r="L558" s="202" t="s">
        <v>130</v>
      </c>
      <c r="M558" s="198" t="s">
        <v>53</v>
      </c>
    </row>
    <row r="559" spans="1:13" ht="16.350000000000001" hidden="1" customHeight="1" x14ac:dyDescent="0.25">
      <c r="A559" s="212" t="s">
        <v>835</v>
      </c>
      <c r="B559" s="212" t="s">
        <v>756</v>
      </c>
      <c r="C559" s="213" t="s">
        <v>24</v>
      </c>
      <c r="D559" s="198" t="s">
        <v>18</v>
      </c>
      <c r="E559" s="213" t="s">
        <v>807</v>
      </c>
      <c r="F559" s="239" t="s">
        <v>192</v>
      </c>
      <c r="G559" s="198"/>
      <c r="H559" s="237"/>
      <c r="I559" s="198"/>
      <c r="J559" s="198"/>
      <c r="K559" s="215" t="s">
        <v>239</v>
      </c>
      <c r="L559" s="202" t="s">
        <v>130</v>
      </c>
      <c r="M559" s="198" t="s">
        <v>53</v>
      </c>
    </row>
    <row r="560" spans="1:13" ht="16.350000000000001" hidden="1" customHeight="1" x14ac:dyDescent="0.25">
      <c r="A560" s="212" t="s">
        <v>836</v>
      </c>
      <c r="B560" s="212" t="s">
        <v>756</v>
      </c>
      <c r="C560" s="213" t="s">
        <v>24</v>
      </c>
      <c r="D560" s="198" t="s">
        <v>3</v>
      </c>
      <c r="E560" s="213" t="s">
        <v>807</v>
      </c>
      <c r="F560" s="239" t="s">
        <v>192</v>
      </c>
      <c r="G560" s="198"/>
      <c r="H560" s="237"/>
      <c r="I560" s="198"/>
      <c r="J560" s="198"/>
      <c r="K560" s="215" t="s">
        <v>239</v>
      </c>
      <c r="L560" s="202" t="s">
        <v>130</v>
      </c>
      <c r="M560" s="198" t="s">
        <v>53</v>
      </c>
    </row>
    <row r="561" spans="1:13" ht="16.350000000000001" hidden="1" customHeight="1" x14ac:dyDescent="0.25">
      <c r="A561" s="212" t="s">
        <v>837</v>
      </c>
      <c r="B561" s="212" t="s">
        <v>756</v>
      </c>
      <c r="C561" s="213" t="s">
        <v>24</v>
      </c>
      <c r="D561" s="198" t="s">
        <v>18</v>
      </c>
      <c r="E561" s="213" t="s">
        <v>807</v>
      </c>
      <c r="F561" s="239" t="s">
        <v>192</v>
      </c>
      <c r="G561" s="198"/>
      <c r="H561" s="237"/>
      <c r="I561" s="198"/>
      <c r="J561" s="198"/>
      <c r="K561" s="215" t="s">
        <v>239</v>
      </c>
      <c r="L561" s="202" t="s">
        <v>130</v>
      </c>
      <c r="M561" s="198" t="s">
        <v>53</v>
      </c>
    </row>
    <row r="562" spans="1:13" ht="16.350000000000001" hidden="1" customHeight="1" x14ac:dyDescent="0.25">
      <c r="A562" s="212" t="s">
        <v>838</v>
      </c>
      <c r="B562" s="212" t="s">
        <v>74</v>
      </c>
      <c r="C562" s="213" t="s">
        <v>24</v>
      </c>
      <c r="D562" s="198" t="s">
        <v>18</v>
      </c>
      <c r="E562" s="213" t="s">
        <v>807</v>
      </c>
      <c r="F562" s="239" t="s">
        <v>192</v>
      </c>
      <c r="G562" s="198"/>
      <c r="H562" s="237"/>
      <c r="I562" s="198"/>
      <c r="J562" s="198"/>
      <c r="K562" s="215" t="s">
        <v>239</v>
      </c>
      <c r="L562" s="202" t="s">
        <v>94</v>
      </c>
      <c r="M562" s="198" t="s">
        <v>53</v>
      </c>
    </row>
    <row r="563" spans="1:13" ht="16.350000000000001" hidden="1" customHeight="1" x14ac:dyDescent="0.25">
      <c r="A563" s="212" t="s">
        <v>839</v>
      </c>
      <c r="B563" s="212" t="s">
        <v>74</v>
      </c>
      <c r="C563" s="213" t="s">
        <v>24</v>
      </c>
      <c r="D563" s="198" t="s">
        <v>12</v>
      </c>
      <c r="E563" s="213" t="s">
        <v>807</v>
      </c>
      <c r="F563" s="239" t="s">
        <v>192</v>
      </c>
      <c r="G563" s="198"/>
      <c r="H563" s="237"/>
      <c r="I563" s="198"/>
      <c r="J563" s="198"/>
      <c r="K563" s="215" t="s">
        <v>106</v>
      </c>
      <c r="L563" s="202" t="s">
        <v>116</v>
      </c>
      <c r="M563" s="198" t="s">
        <v>53</v>
      </c>
    </row>
    <row r="564" spans="1:13" ht="16.350000000000001" hidden="1" customHeight="1" x14ac:dyDescent="0.25">
      <c r="A564" s="212" t="s">
        <v>840</v>
      </c>
      <c r="B564" s="212"/>
      <c r="C564" s="213"/>
      <c r="D564" s="198"/>
      <c r="E564" s="213" t="s">
        <v>807</v>
      </c>
      <c r="F564" s="239" t="s">
        <v>192</v>
      </c>
      <c r="G564" s="198"/>
      <c r="H564" s="237"/>
      <c r="I564" s="198"/>
      <c r="J564" s="198"/>
      <c r="K564" s="215"/>
      <c r="L564" s="202"/>
      <c r="M564" s="198"/>
    </row>
    <row r="565" spans="1:13" ht="16.350000000000001" hidden="1" customHeight="1" x14ac:dyDescent="0.25">
      <c r="A565" s="212" t="s">
        <v>841</v>
      </c>
      <c r="B565" s="212" t="s">
        <v>842</v>
      </c>
      <c r="C565" s="213" t="s">
        <v>24</v>
      </c>
      <c r="D565" s="198" t="s">
        <v>18</v>
      </c>
      <c r="E565" s="213" t="s">
        <v>807</v>
      </c>
      <c r="F565" s="239" t="s">
        <v>192</v>
      </c>
      <c r="G565" s="198"/>
      <c r="H565" s="237"/>
      <c r="I565" s="198"/>
      <c r="J565" s="198"/>
      <c r="K565" s="215" t="s">
        <v>239</v>
      </c>
      <c r="L565" s="202" t="s">
        <v>94</v>
      </c>
      <c r="M565" s="198" t="s">
        <v>53</v>
      </c>
    </row>
    <row r="566" spans="1:13" ht="16.350000000000001" hidden="1" customHeight="1" x14ac:dyDescent="0.25">
      <c r="A566" s="212" t="s">
        <v>843</v>
      </c>
      <c r="B566" s="212" t="s">
        <v>74</v>
      </c>
      <c r="C566" s="213" t="s">
        <v>24</v>
      </c>
      <c r="D566" s="198" t="s">
        <v>3</v>
      </c>
      <c r="E566" s="213" t="s">
        <v>807</v>
      </c>
      <c r="F566" s="239" t="s">
        <v>192</v>
      </c>
      <c r="G566" s="198"/>
      <c r="H566" s="237"/>
      <c r="I566" s="198"/>
      <c r="J566" s="198"/>
      <c r="K566" s="215" t="s">
        <v>106</v>
      </c>
      <c r="L566" s="202" t="s">
        <v>116</v>
      </c>
      <c r="M566" s="198" t="s">
        <v>53</v>
      </c>
    </row>
    <row r="567" spans="1:13" ht="16.350000000000001" hidden="1" customHeight="1" x14ac:dyDescent="0.25">
      <c r="A567" s="212" t="s">
        <v>844</v>
      </c>
      <c r="B567" s="212" t="s">
        <v>591</v>
      </c>
      <c r="C567" s="213" t="s">
        <v>24</v>
      </c>
      <c r="D567" s="198" t="s">
        <v>18</v>
      </c>
      <c r="E567" s="213" t="s">
        <v>807</v>
      </c>
      <c r="F567" s="239" t="s">
        <v>192</v>
      </c>
      <c r="G567" s="198"/>
      <c r="H567" s="237"/>
      <c r="I567" s="198"/>
      <c r="J567" s="198"/>
      <c r="K567" s="215" t="s">
        <v>239</v>
      </c>
      <c r="L567" s="202" t="s">
        <v>94</v>
      </c>
      <c r="M567" s="198" t="s">
        <v>53</v>
      </c>
    </row>
    <row r="568" spans="1:13" ht="16.350000000000001" hidden="1" customHeight="1" x14ac:dyDescent="0.25">
      <c r="A568" s="212" t="s">
        <v>845</v>
      </c>
      <c r="B568" s="212" t="s">
        <v>792</v>
      </c>
      <c r="C568" s="213" t="s">
        <v>23</v>
      </c>
      <c r="D568" s="198" t="s">
        <v>8</v>
      </c>
      <c r="E568" s="213" t="s">
        <v>807</v>
      </c>
      <c r="F568" s="239" t="s">
        <v>192</v>
      </c>
      <c r="G568" s="198"/>
      <c r="H568" s="237"/>
      <c r="I568" s="198"/>
      <c r="J568" s="198"/>
      <c r="K568" s="215" t="s">
        <v>239</v>
      </c>
      <c r="L568" s="202" t="s">
        <v>130</v>
      </c>
      <c r="M568" s="198" t="s">
        <v>53</v>
      </c>
    </row>
    <row r="569" spans="1:13" ht="16.350000000000001" hidden="1" customHeight="1" x14ac:dyDescent="0.25">
      <c r="A569" s="212" t="s">
        <v>846</v>
      </c>
      <c r="B569" s="212" t="s">
        <v>767</v>
      </c>
      <c r="C569" s="213" t="s">
        <v>28</v>
      </c>
      <c r="D569" s="198" t="s">
        <v>19</v>
      </c>
      <c r="E569" s="213" t="s">
        <v>807</v>
      </c>
      <c r="F569" s="239" t="s">
        <v>192</v>
      </c>
      <c r="G569" s="198"/>
      <c r="H569" s="237"/>
      <c r="I569" s="198"/>
      <c r="J569" s="198"/>
      <c r="K569" s="215" t="s">
        <v>239</v>
      </c>
      <c r="L569" s="202" t="s">
        <v>130</v>
      </c>
      <c r="M569" s="198" t="s">
        <v>53</v>
      </c>
    </row>
    <row r="570" spans="1:13" ht="16.350000000000001" hidden="1" customHeight="1" x14ac:dyDescent="0.25">
      <c r="A570" s="212" t="s">
        <v>847</v>
      </c>
      <c r="B570" s="212" t="s">
        <v>842</v>
      </c>
      <c r="C570" s="213" t="s">
        <v>24</v>
      </c>
      <c r="D570" s="198" t="s">
        <v>3</v>
      </c>
      <c r="E570" s="213" t="s">
        <v>807</v>
      </c>
      <c r="F570" s="239" t="s">
        <v>192</v>
      </c>
      <c r="G570" s="198"/>
      <c r="H570" s="237"/>
      <c r="I570" s="198"/>
      <c r="J570" s="198"/>
      <c r="K570" s="215" t="s">
        <v>239</v>
      </c>
      <c r="L570" s="202" t="s">
        <v>94</v>
      </c>
      <c r="M570" s="198" t="s">
        <v>53</v>
      </c>
    </row>
    <row r="571" spans="1:13" ht="16.350000000000001" customHeight="1" x14ac:dyDescent="0.25">
      <c r="A571" s="212"/>
      <c r="B571" s="212"/>
      <c r="C571" s="213"/>
      <c r="D571" s="198"/>
      <c r="E571" s="213"/>
      <c r="F571" s="239"/>
      <c r="G571" s="198"/>
      <c r="H571" s="237"/>
      <c r="I571" s="198"/>
      <c r="J571" s="198"/>
      <c r="K571" s="215"/>
      <c r="L571" s="202"/>
      <c r="M571" s="198"/>
    </row>
    <row r="572" spans="1:13" ht="16.350000000000001" customHeight="1" x14ac:dyDescent="0.25">
      <c r="A572" s="212"/>
      <c r="B572" s="212"/>
      <c r="C572" s="213"/>
      <c r="D572" s="198"/>
      <c r="E572" s="213"/>
      <c r="F572" s="239"/>
      <c r="G572" s="198"/>
      <c r="H572" s="237"/>
      <c r="I572" s="198"/>
      <c r="J572" s="198"/>
      <c r="K572" s="215"/>
      <c r="L572" s="202"/>
      <c r="M572" s="198"/>
    </row>
    <row r="573" spans="1:13" ht="16.350000000000001" customHeight="1" x14ac:dyDescent="0.25">
      <c r="A573" s="212"/>
      <c r="B573" s="212"/>
      <c r="C573" s="213"/>
      <c r="D573" s="198"/>
      <c r="E573" s="213"/>
      <c r="F573" s="239"/>
      <c r="G573" s="198"/>
      <c r="H573" s="237"/>
      <c r="I573" s="198"/>
      <c r="J573" s="198"/>
      <c r="K573" s="215"/>
      <c r="L573" s="202"/>
      <c r="M573" s="198"/>
    </row>
    <row r="574" spans="1:13" ht="16.350000000000001" customHeight="1" x14ac:dyDescent="0.25">
      <c r="A574" s="212"/>
      <c r="B574" s="212"/>
      <c r="C574" s="213"/>
      <c r="D574" s="198"/>
      <c r="E574" s="213"/>
      <c r="F574" s="239"/>
      <c r="G574" s="198"/>
      <c r="H574" s="237"/>
      <c r="I574" s="198"/>
      <c r="J574" s="198"/>
      <c r="K574" s="215"/>
      <c r="L574" s="202"/>
      <c r="M574" s="198"/>
    </row>
    <row r="575" spans="1:13" ht="16.350000000000001" customHeight="1" x14ac:dyDescent="0.25">
      <c r="A575" s="212"/>
      <c r="B575" s="212"/>
      <c r="C575" s="213"/>
      <c r="D575" s="198"/>
      <c r="E575" s="213"/>
      <c r="F575" s="239"/>
      <c r="G575" s="198"/>
      <c r="H575" s="237"/>
      <c r="I575" s="198"/>
      <c r="J575" s="198"/>
      <c r="K575" s="215"/>
      <c r="L575" s="202"/>
      <c r="M575" s="198"/>
    </row>
    <row r="576" spans="1:13" ht="16.350000000000001" customHeight="1" x14ac:dyDescent="0.25">
      <c r="A576" s="212"/>
      <c r="B576" s="212"/>
      <c r="C576" s="213"/>
      <c r="D576" s="198"/>
      <c r="E576" s="213"/>
      <c r="F576" s="239"/>
      <c r="G576" s="198"/>
      <c r="H576" s="237"/>
      <c r="I576" s="198"/>
      <c r="J576" s="198"/>
      <c r="K576" s="215"/>
      <c r="L576" s="202"/>
      <c r="M576" s="198"/>
    </row>
    <row r="577" spans="1:13" ht="16.350000000000001" customHeight="1" x14ac:dyDescent="0.25">
      <c r="A577" s="212"/>
      <c r="B577" s="212"/>
      <c r="C577" s="213"/>
      <c r="D577" s="198"/>
      <c r="E577" s="213"/>
      <c r="F577" s="239"/>
      <c r="G577" s="198"/>
      <c r="H577" s="237"/>
      <c r="I577" s="198"/>
      <c r="J577" s="198"/>
      <c r="K577" s="215"/>
      <c r="L577" s="202"/>
      <c r="M577" s="198"/>
    </row>
    <row r="578" spans="1:13" ht="16.350000000000001" customHeight="1" x14ac:dyDescent="0.25">
      <c r="A578" s="212"/>
      <c r="B578" s="212"/>
      <c r="C578" s="213"/>
      <c r="D578" s="198"/>
      <c r="E578" s="213"/>
      <c r="F578" s="239"/>
      <c r="G578" s="198"/>
      <c r="H578" s="237"/>
      <c r="I578" s="198"/>
      <c r="J578" s="198"/>
      <c r="K578" s="215"/>
      <c r="L578" s="202"/>
      <c r="M578" s="198"/>
    </row>
    <row r="579" spans="1:13" ht="16.350000000000001" customHeight="1" x14ac:dyDescent="0.25">
      <c r="A579" s="212"/>
      <c r="B579" s="212"/>
      <c r="C579" s="213"/>
      <c r="D579" s="198"/>
      <c r="E579" s="213"/>
      <c r="F579" s="239"/>
      <c r="G579" s="198"/>
      <c r="H579" s="237"/>
      <c r="I579" s="198"/>
      <c r="J579" s="198"/>
      <c r="K579" s="215"/>
      <c r="L579" s="202"/>
      <c r="M579" s="198"/>
    </row>
    <row r="580" spans="1:13" ht="16.350000000000001" customHeight="1" x14ac:dyDescent="0.25">
      <c r="A580" s="212"/>
      <c r="B580" s="212"/>
      <c r="C580" s="213"/>
      <c r="D580" s="198"/>
      <c r="E580" s="213"/>
      <c r="F580" s="239"/>
      <c r="G580" s="198"/>
      <c r="H580" s="237"/>
      <c r="I580" s="198"/>
      <c r="J580" s="198"/>
      <c r="K580" s="215"/>
      <c r="L580" s="202"/>
      <c r="M580" s="198"/>
    </row>
    <row r="581" spans="1:13" ht="16.350000000000001" customHeight="1" x14ac:dyDescent="0.25">
      <c r="A581" s="212"/>
      <c r="B581" s="212"/>
      <c r="C581" s="213"/>
      <c r="D581" s="198"/>
      <c r="E581" s="213"/>
      <c r="F581" s="239"/>
      <c r="G581" s="198"/>
      <c r="H581" s="237"/>
      <c r="I581" s="198"/>
      <c r="J581" s="198"/>
      <c r="K581" s="215"/>
      <c r="L581" s="202"/>
      <c r="M581" s="198"/>
    </row>
    <row r="582" spans="1:13" ht="16.350000000000001" customHeight="1" x14ac:dyDescent="0.25">
      <c r="A582" s="212"/>
      <c r="B582" s="212"/>
      <c r="C582" s="213"/>
      <c r="D582" s="198"/>
      <c r="E582" s="213"/>
      <c r="F582" s="239"/>
      <c r="G582" s="198"/>
      <c r="H582" s="237"/>
      <c r="I582" s="198"/>
      <c r="J582" s="198"/>
      <c r="K582" s="215"/>
      <c r="L582" s="202"/>
      <c r="M582" s="198"/>
    </row>
    <row r="583" spans="1:13" ht="16.350000000000001" customHeight="1" x14ac:dyDescent="0.25">
      <c r="A583" s="212"/>
      <c r="B583" s="212"/>
      <c r="C583" s="213"/>
      <c r="D583" s="198"/>
      <c r="E583" s="213"/>
      <c r="F583" s="239"/>
      <c r="G583" s="198"/>
      <c r="H583" s="237"/>
      <c r="I583" s="198"/>
      <c r="J583" s="198"/>
      <c r="K583" s="215"/>
      <c r="L583" s="202"/>
      <c r="M583" s="198"/>
    </row>
    <row r="584" spans="1:13" ht="16.350000000000001" customHeight="1" x14ac:dyDescent="0.25">
      <c r="A584" s="212"/>
      <c r="B584" s="212"/>
      <c r="C584" s="213"/>
      <c r="D584" s="198"/>
      <c r="E584" s="213"/>
      <c r="F584" s="239"/>
      <c r="G584" s="198"/>
      <c r="H584" s="237"/>
      <c r="I584" s="198"/>
      <c r="J584" s="198"/>
      <c r="K584" s="215"/>
      <c r="L584" s="202"/>
      <c r="M584" s="198"/>
    </row>
    <row r="585" spans="1:13" ht="16.350000000000001" customHeight="1" x14ac:dyDescent="0.25">
      <c r="A585" s="212"/>
      <c r="B585" s="212"/>
      <c r="C585" s="213"/>
      <c r="D585" s="198"/>
      <c r="E585" s="213"/>
      <c r="F585" s="239"/>
      <c r="G585" s="198"/>
      <c r="H585" s="237"/>
      <c r="I585" s="198"/>
      <c r="J585" s="198"/>
      <c r="K585" s="215"/>
      <c r="L585" s="202"/>
      <c r="M585" s="198"/>
    </row>
    <row r="586" spans="1:13" ht="16.350000000000001" customHeight="1" x14ac:dyDescent="0.25">
      <c r="A586" s="212"/>
      <c r="B586" s="212"/>
      <c r="C586" s="213"/>
      <c r="D586" s="198"/>
      <c r="E586" s="213"/>
      <c r="F586" s="239"/>
      <c r="G586" s="198"/>
      <c r="H586" s="237"/>
      <c r="I586" s="198"/>
      <c r="J586" s="198"/>
      <c r="K586" s="215"/>
      <c r="L586" s="202"/>
      <c r="M586" s="198"/>
    </row>
    <row r="587" spans="1:13" ht="16.350000000000001" customHeight="1" x14ac:dyDescent="0.25">
      <c r="A587" s="212"/>
      <c r="B587" s="212"/>
      <c r="C587" s="213"/>
      <c r="D587" s="198"/>
      <c r="E587" s="213"/>
      <c r="F587" s="239"/>
      <c r="G587" s="198"/>
      <c r="H587" s="237"/>
      <c r="I587" s="198"/>
      <c r="J587" s="198"/>
      <c r="K587" s="215"/>
      <c r="L587" s="202"/>
      <c r="M587" s="198"/>
    </row>
    <row r="588" spans="1:13" ht="16.350000000000001" customHeight="1" x14ac:dyDescent="0.25">
      <c r="A588" s="212"/>
      <c r="B588" s="212"/>
      <c r="C588" s="213"/>
      <c r="D588" s="198"/>
      <c r="E588" s="213"/>
      <c r="F588" s="239"/>
      <c r="G588" s="198"/>
      <c r="H588" s="237"/>
      <c r="I588" s="198"/>
      <c r="J588" s="198"/>
      <c r="K588" s="215"/>
      <c r="L588" s="202"/>
      <c r="M588" s="198"/>
    </row>
    <row r="589" spans="1:13" ht="16.350000000000001" customHeight="1" x14ac:dyDescent="0.25">
      <c r="A589" s="212"/>
      <c r="B589" s="212"/>
      <c r="C589" s="213"/>
      <c r="D589" s="198"/>
      <c r="E589" s="213"/>
      <c r="F589" s="239"/>
      <c r="G589" s="198"/>
      <c r="H589" s="237"/>
      <c r="I589" s="198"/>
      <c r="J589" s="198"/>
      <c r="K589" s="215"/>
      <c r="L589" s="202"/>
      <c r="M589" s="198"/>
    </row>
    <row r="590" spans="1:13" ht="16.350000000000001" customHeight="1" x14ac:dyDescent="0.25">
      <c r="A590" s="212"/>
      <c r="B590" s="212"/>
      <c r="C590" s="213"/>
      <c r="D590" s="198"/>
      <c r="E590" s="213"/>
      <c r="F590" s="239"/>
      <c r="G590" s="198"/>
      <c r="H590" s="237"/>
      <c r="I590" s="198"/>
      <c r="J590" s="198"/>
      <c r="K590" s="215"/>
      <c r="L590" s="202"/>
      <c r="M590" s="198"/>
    </row>
    <row r="591" spans="1:13" ht="16.350000000000001" customHeight="1" x14ac:dyDescent="0.25">
      <c r="A591" s="212"/>
      <c r="B591" s="212"/>
      <c r="C591" s="213"/>
      <c r="D591" s="198"/>
      <c r="E591" s="213"/>
      <c r="F591" s="239"/>
      <c r="G591" s="198"/>
      <c r="H591" s="237"/>
      <c r="I591" s="198"/>
      <c r="J591" s="198"/>
      <c r="K591" s="215"/>
      <c r="L591" s="202"/>
      <c r="M591" s="198"/>
    </row>
    <row r="592" spans="1:13" ht="16.350000000000001" customHeight="1" x14ac:dyDescent="0.25">
      <c r="A592" s="212"/>
      <c r="B592" s="212"/>
      <c r="C592" s="213"/>
      <c r="D592" s="198"/>
      <c r="E592" s="213"/>
      <c r="F592" s="239"/>
      <c r="G592" s="198"/>
      <c r="H592" s="237"/>
      <c r="I592" s="198"/>
      <c r="J592" s="198"/>
      <c r="K592" s="215"/>
      <c r="L592" s="202"/>
      <c r="M592" s="198"/>
    </row>
    <row r="593" spans="1:13" ht="16.350000000000001" customHeight="1" x14ac:dyDescent="0.25">
      <c r="A593" s="212"/>
      <c r="B593" s="212"/>
      <c r="C593" s="213"/>
      <c r="D593" s="198"/>
      <c r="E593" s="213"/>
      <c r="F593" s="239"/>
      <c r="G593" s="198"/>
      <c r="H593" s="237"/>
      <c r="I593" s="198"/>
      <c r="J593" s="198"/>
      <c r="K593" s="215"/>
      <c r="L593" s="202"/>
      <c r="M593" s="198"/>
    </row>
    <row r="594" spans="1:13" ht="16.350000000000001" customHeight="1" x14ac:dyDescent="0.25">
      <c r="A594" s="212"/>
      <c r="B594" s="212"/>
      <c r="C594" s="213"/>
      <c r="D594" s="198"/>
      <c r="E594" s="213"/>
      <c r="F594" s="239"/>
      <c r="G594" s="198"/>
      <c r="H594" s="237"/>
      <c r="I594" s="198"/>
      <c r="J594" s="198"/>
      <c r="K594" s="215"/>
      <c r="L594" s="202"/>
      <c r="M594" s="198"/>
    </row>
    <row r="595" spans="1:13" ht="16.350000000000001" customHeight="1" x14ac:dyDescent="0.25">
      <c r="A595" s="212"/>
      <c r="B595" s="212"/>
      <c r="C595" s="213"/>
      <c r="D595" s="198"/>
      <c r="E595" s="213"/>
      <c r="F595" s="239"/>
      <c r="G595" s="198"/>
      <c r="H595" s="237"/>
      <c r="I595" s="198"/>
      <c r="J595" s="198"/>
      <c r="K595" s="215"/>
      <c r="L595" s="202"/>
      <c r="M595" s="198"/>
    </row>
    <row r="596" spans="1:13" ht="16.350000000000001" customHeight="1" x14ac:dyDescent="0.25">
      <c r="A596" s="212"/>
      <c r="B596" s="212"/>
      <c r="C596" s="213"/>
      <c r="D596" s="198"/>
      <c r="E596" s="213"/>
      <c r="F596" s="239"/>
      <c r="G596" s="198"/>
      <c r="H596" s="237"/>
      <c r="I596" s="198"/>
      <c r="J596" s="198"/>
      <c r="K596" s="215"/>
      <c r="L596" s="202"/>
      <c r="M596" s="198"/>
    </row>
    <row r="597" spans="1:13" ht="16.350000000000001" customHeight="1" x14ac:dyDescent="0.25">
      <c r="A597" s="212"/>
      <c r="B597" s="212"/>
      <c r="C597" s="213"/>
      <c r="D597" s="198"/>
      <c r="E597" s="213"/>
      <c r="F597" s="239"/>
      <c r="G597" s="198"/>
      <c r="H597" s="237"/>
      <c r="I597" s="198"/>
      <c r="J597" s="198"/>
      <c r="K597" s="215"/>
      <c r="L597" s="202"/>
      <c r="M597" s="198"/>
    </row>
    <row r="598" spans="1:13" ht="16.350000000000001" customHeight="1" x14ac:dyDescent="0.25">
      <c r="A598" s="212"/>
      <c r="B598" s="212"/>
      <c r="C598" s="213"/>
      <c r="D598" s="198"/>
      <c r="E598" s="213"/>
      <c r="F598" s="239"/>
      <c r="G598" s="198"/>
      <c r="H598" s="237"/>
      <c r="I598" s="198"/>
      <c r="J598" s="198"/>
      <c r="K598" s="215"/>
      <c r="L598" s="202"/>
      <c r="M598" s="198"/>
    </row>
    <row r="599" spans="1:13" ht="16.350000000000001" customHeight="1" x14ac:dyDescent="0.25">
      <c r="A599" s="212"/>
      <c r="B599" s="212"/>
      <c r="C599" s="213"/>
      <c r="D599" s="198"/>
      <c r="E599" s="213"/>
      <c r="F599" s="239"/>
      <c r="G599" s="198"/>
      <c r="H599" s="237"/>
      <c r="I599" s="198"/>
      <c r="J599" s="198"/>
      <c r="K599" s="215"/>
      <c r="L599" s="202"/>
      <c r="M599" s="198"/>
    </row>
    <row r="600" spans="1:13" ht="16.350000000000001" customHeight="1" x14ac:dyDescent="0.25">
      <c r="A600" s="212"/>
      <c r="B600" s="212"/>
      <c r="C600" s="213"/>
      <c r="D600" s="198"/>
      <c r="E600" s="213"/>
      <c r="F600" s="239"/>
      <c r="G600" s="198"/>
      <c r="H600" s="237"/>
      <c r="I600" s="198"/>
      <c r="J600" s="198"/>
      <c r="K600" s="215"/>
      <c r="L600" s="202"/>
      <c r="M600" s="198"/>
    </row>
    <row r="601" spans="1:13" ht="16.350000000000001" customHeight="1" x14ac:dyDescent="0.25">
      <c r="A601" s="212"/>
      <c r="B601" s="212"/>
      <c r="C601" s="213"/>
      <c r="D601" s="198"/>
      <c r="E601" s="213"/>
      <c r="F601" s="239"/>
      <c r="G601" s="198"/>
      <c r="H601" s="237"/>
      <c r="I601" s="198"/>
      <c r="J601" s="198"/>
      <c r="K601" s="215"/>
      <c r="L601" s="202"/>
      <c r="M601" s="198"/>
    </row>
    <row r="602" spans="1:13" ht="16.350000000000001" customHeight="1" x14ac:dyDescent="0.25">
      <c r="A602" s="212"/>
      <c r="B602" s="212"/>
      <c r="C602" s="213"/>
      <c r="D602" s="198"/>
      <c r="E602" s="213"/>
      <c r="F602" s="239"/>
      <c r="G602" s="198"/>
      <c r="H602" s="237"/>
      <c r="I602" s="198"/>
      <c r="J602" s="198"/>
      <c r="K602" s="215"/>
      <c r="L602" s="202"/>
      <c r="M602" s="198"/>
    </row>
    <row r="603" spans="1:13" ht="16.350000000000001" customHeight="1" x14ac:dyDescent="0.25">
      <c r="A603" s="212"/>
      <c r="B603" s="212"/>
      <c r="C603" s="213"/>
      <c r="D603" s="198"/>
      <c r="E603" s="213"/>
      <c r="F603" s="239"/>
      <c r="G603" s="198"/>
      <c r="H603" s="237"/>
      <c r="I603" s="198"/>
      <c r="J603" s="198"/>
      <c r="K603" s="215"/>
      <c r="L603" s="202"/>
      <c r="M603" s="198"/>
    </row>
    <row r="604" spans="1:13" ht="16.350000000000001" customHeight="1" x14ac:dyDescent="0.25">
      <c r="A604" s="212"/>
      <c r="B604" s="212"/>
      <c r="C604" s="213"/>
      <c r="D604" s="198"/>
      <c r="E604" s="213"/>
      <c r="F604" s="239"/>
      <c r="G604" s="198"/>
      <c r="H604" s="237"/>
      <c r="I604" s="198"/>
      <c r="J604" s="198"/>
      <c r="K604" s="215"/>
      <c r="L604" s="202"/>
      <c r="M604" s="198"/>
    </row>
    <row r="605" spans="1:13" ht="16.350000000000001" customHeight="1" x14ac:dyDescent="0.25">
      <c r="A605" s="212"/>
      <c r="B605" s="212"/>
      <c r="C605" s="213"/>
      <c r="D605" s="198"/>
      <c r="E605" s="213"/>
      <c r="F605" s="239"/>
      <c r="G605" s="198"/>
      <c r="H605" s="237"/>
      <c r="I605" s="198"/>
      <c r="J605" s="198"/>
      <c r="K605" s="215"/>
      <c r="L605" s="202"/>
      <c r="M605" s="198"/>
    </row>
    <row r="606" spans="1:13" ht="16.350000000000001" customHeight="1" x14ac:dyDescent="0.25">
      <c r="A606" s="212"/>
      <c r="B606" s="212"/>
      <c r="C606" s="213"/>
      <c r="D606" s="198"/>
      <c r="E606" s="213"/>
      <c r="F606" s="239"/>
      <c r="G606" s="198"/>
      <c r="H606" s="237"/>
      <c r="I606" s="198"/>
      <c r="J606" s="198"/>
      <c r="K606" s="215"/>
      <c r="L606" s="202"/>
      <c r="M606" s="198"/>
    </row>
    <row r="607" spans="1:13" ht="16.350000000000001" customHeight="1" x14ac:dyDescent="0.25">
      <c r="A607" s="212"/>
      <c r="B607" s="212"/>
      <c r="C607" s="213"/>
      <c r="D607" s="198"/>
      <c r="E607" s="213"/>
      <c r="F607" s="239"/>
      <c r="G607" s="198"/>
      <c r="H607" s="237"/>
      <c r="I607" s="198"/>
      <c r="J607" s="198"/>
      <c r="K607" s="215"/>
      <c r="L607" s="202"/>
      <c r="M607" s="198"/>
    </row>
    <row r="608" spans="1:13" ht="16.350000000000001" customHeight="1" x14ac:dyDescent="0.25">
      <c r="A608" s="212"/>
      <c r="B608" s="212"/>
      <c r="C608" s="213"/>
      <c r="D608" s="198"/>
      <c r="E608" s="213"/>
      <c r="F608" s="239"/>
      <c r="G608" s="198"/>
      <c r="H608" s="237"/>
      <c r="I608" s="198"/>
      <c r="J608" s="198"/>
      <c r="K608" s="215"/>
      <c r="L608" s="202"/>
      <c r="M608" s="198"/>
    </row>
    <row r="609" spans="1:13" ht="16.350000000000001" customHeight="1" x14ac:dyDescent="0.25">
      <c r="A609" s="212"/>
      <c r="B609" s="212"/>
      <c r="C609" s="213"/>
      <c r="D609" s="198"/>
      <c r="E609" s="213"/>
      <c r="F609" s="239"/>
      <c r="G609" s="198"/>
      <c r="H609" s="237"/>
      <c r="I609" s="198"/>
      <c r="J609" s="198"/>
      <c r="K609" s="215"/>
      <c r="L609" s="202"/>
      <c r="M609" s="198"/>
    </row>
    <row r="610" spans="1:13" ht="16.350000000000001" customHeight="1" x14ac:dyDescent="0.25">
      <c r="A610" s="212"/>
      <c r="B610" s="212"/>
      <c r="C610" s="213"/>
      <c r="D610" s="198"/>
      <c r="E610" s="213"/>
      <c r="F610" s="239"/>
      <c r="G610" s="198"/>
      <c r="H610" s="237"/>
      <c r="I610" s="198"/>
      <c r="J610" s="198"/>
      <c r="K610" s="215"/>
      <c r="L610" s="202"/>
      <c r="M610" s="198"/>
    </row>
    <row r="611" spans="1:13" ht="16.350000000000001" customHeight="1" x14ac:dyDescent="0.25">
      <c r="A611" s="212"/>
      <c r="B611" s="212"/>
      <c r="C611" s="213"/>
      <c r="D611" s="198"/>
      <c r="E611" s="213"/>
      <c r="F611" s="239"/>
      <c r="G611" s="198"/>
      <c r="H611" s="237"/>
      <c r="I611" s="198"/>
      <c r="J611" s="198"/>
      <c r="K611" s="215"/>
      <c r="L611" s="202"/>
      <c r="M611" s="198"/>
    </row>
    <row r="612" spans="1:13" ht="16.350000000000001" customHeight="1" x14ac:dyDescent="0.25">
      <c r="A612" s="212"/>
      <c r="B612" s="212"/>
      <c r="C612" s="213"/>
      <c r="D612" s="198"/>
      <c r="E612" s="213"/>
      <c r="F612" s="239"/>
      <c r="G612" s="198"/>
      <c r="H612" s="237"/>
      <c r="I612" s="198"/>
      <c r="J612" s="198"/>
      <c r="K612" s="215"/>
      <c r="L612" s="202"/>
      <c r="M612" s="198"/>
    </row>
    <row r="613" spans="1:13" ht="16.350000000000001" customHeight="1" x14ac:dyDescent="0.25">
      <c r="A613" s="212"/>
      <c r="B613" s="212"/>
      <c r="C613" s="213"/>
      <c r="D613" s="198"/>
      <c r="E613" s="213"/>
      <c r="F613" s="239"/>
      <c r="G613" s="198"/>
      <c r="H613" s="237"/>
      <c r="I613" s="198"/>
      <c r="J613" s="198"/>
      <c r="K613" s="215"/>
      <c r="L613" s="202"/>
      <c r="M613" s="198"/>
    </row>
    <row r="614" spans="1:13" ht="16.350000000000001" customHeight="1" x14ac:dyDescent="0.25">
      <c r="A614" s="212"/>
      <c r="B614" s="212"/>
      <c r="C614" s="213"/>
      <c r="D614" s="198"/>
      <c r="E614" s="213"/>
      <c r="F614" s="239"/>
      <c r="G614" s="198"/>
      <c r="H614" s="237"/>
      <c r="I614" s="198"/>
      <c r="J614" s="198"/>
      <c r="K614" s="215"/>
      <c r="L614" s="202"/>
      <c r="M614" s="198"/>
    </row>
    <row r="615" spans="1:13" ht="16.350000000000001" customHeight="1" x14ac:dyDescent="0.25">
      <c r="A615" s="212"/>
      <c r="B615" s="212"/>
      <c r="C615" s="213"/>
      <c r="D615" s="198"/>
      <c r="E615" s="213"/>
      <c r="F615" s="239"/>
      <c r="G615" s="198"/>
      <c r="H615" s="237"/>
      <c r="I615" s="198"/>
      <c r="J615" s="198"/>
      <c r="K615" s="215"/>
      <c r="L615" s="202"/>
      <c r="M615" s="198"/>
    </row>
    <row r="616" spans="1:13" ht="16.350000000000001" customHeight="1" x14ac:dyDescent="0.25">
      <c r="A616" s="212"/>
      <c r="B616" s="212"/>
      <c r="C616" s="213"/>
      <c r="D616" s="198"/>
      <c r="E616" s="213"/>
      <c r="F616" s="239"/>
      <c r="G616" s="198"/>
      <c r="H616" s="237"/>
      <c r="I616" s="198"/>
      <c r="J616" s="198"/>
      <c r="K616" s="215"/>
      <c r="L616" s="202"/>
      <c r="M616" s="198"/>
    </row>
    <row r="617" spans="1:13" ht="16.350000000000001" customHeight="1" x14ac:dyDescent="0.25">
      <c r="A617" s="212"/>
      <c r="B617" s="212"/>
      <c r="C617" s="213"/>
      <c r="D617" s="198"/>
      <c r="E617" s="213"/>
      <c r="F617" s="239"/>
      <c r="G617" s="198"/>
      <c r="H617" s="237"/>
      <c r="I617" s="198"/>
      <c r="J617" s="198"/>
      <c r="K617" s="215"/>
      <c r="L617" s="202"/>
      <c r="M617" s="198"/>
    </row>
    <row r="618" spans="1:13" ht="16.350000000000001" customHeight="1" x14ac:dyDescent="0.25">
      <c r="A618" s="212"/>
      <c r="B618" s="212"/>
      <c r="C618" s="213"/>
      <c r="D618" s="198"/>
      <c r="E618" s="213"/>
      <c r="F618" s="239"/>
      <c r="G618" s="198"/>
      <c r="H618" s="237"/>
      <c r="I618" s="198"/>
      <c r="J618" s="198"/>
      <c r="K618" s="215"/>
      <c r="L618" s="202"/>
      <c r="M618" s="198"/>
    </row>
    <row r="619" spans="1:13" ht="16.350000000000001" customHeight="1" x14ac:dyDescent="0.25">
      <c r="A619" s="212"/>
      <c r="B619" s="212"/>
      <c r="C619" s="213"/>
      <c r="D619" s="198"/>
      <c r="E619" s="213"/>
      <c r="F619" s="239"/>
      <c r="G619" s="198"/>
      <c r="H619" s="237"/>
      <c r="I619" s="198"/>
      <c r="J619" s="198"/>
      <c r="K619" s="215"/>
      <c r="L619" s="202"/>
      <c r="M619" s="198"/>
    </row>
    <row r="620" spans="1:13" ht="16.350000000000001" customHeight="1" x14ac:dyDescent="0.25">
      <c r="A620" s="212"/>
      <c r="B620" s="212"/>
      <c r="C620" s="213"/>
      <c r="D620" s="198"/>
      <c r="E620" s="213"/>
      <c r="F620" s="239"/>
      <c r="G620" s="198"/>
      <c r="H620" s="237"/>
      <c r="I620" s="198"/>
      <c r="J620" s="198"/>
      <c r="K620" s="215"/>
      <c r="L620" s="202"/>
      <c r="M620" s="198"/>
    </row>
    <row r="621" spans="1:13" ht="16.350000000000001" customHeight="1" x14ac:dyDescent="0.25">
      <c r="A621" s="212"/>
      <c r="B621" s="212"/>
      <c r="C621" s="213"/>
      <c r="D621" s="198"/>
      <c r="E621" s="213"/>
      <c r="F621" s="239"/>
      <c r="G621" s="198"/>
      <c r="H621" s="237"/>
      <c r="I621" s="198"/>
      <c r="J621" s="198"/>
      <c r="K621" s="215"/>
      <c r="L621" s="202"/>
      <c r="M621" s="198"/>
    </row>
    <row r="622" spans="1:13" ht="16.350000000000001" customHeight="1" x14ac:dyDescent="0.25">
      <c r="A622" s="212"/>
      <c r="B622" s="212"/>
      <c r="C622" s="213"/>
      <c r="D622" s="198"/>
      <c r="E622" s="213"/>
      <c r="F622" s="239"/>
      <c r="G622" s="198"/>
      <c r="H622" s="237"/>
      <c r="I622" s="198"/>
      <c r="J622" s="198"/>
      <c r="K622" s="215"/>
      <c r="L622" s="202"/>
      <c r="M622" s="198"/>
    </row>
    <row r="623" spans="1:13" ht="16.350000000000001" customHeight="1" x14ac:dyDescent="0.25">
      <c r="A623" s="212"/>
      <c r="B623" s="212"/>
      <c r="C623" s="213"/>
      <c r="D623" s="198"/>
      <c r="E623" s="213"/>
      <c r="F623" s="239"/>
      <c r="G623" s="198"/>
      <c r="H623" s="237"/>
      <c r="I623" s="198"/>
      <c r="J623" s="198"/>
      <c r="K623" s="215"/>
      <c r="L623" s="202"/>
      <c r="M623" s="198"/>
    </row>
    <row r="624" spans="1:13" ht="16.350000000000001" customHeight="1" x14ac:dyDescent="0.25">
      <c r="A624" s="212"/>
      <c r="B624" s="212"/>
      <c r="C624" s="213"/>
      <c r="D624" s="198"/>
      <c r="E624" s="213"/>
      <c r="F624" s="239"/>
      <c r="G624" s="198"/>
      <c r="H624" s="237"/>
      <c r="I624" s="198"/>
      <c r="J624" s="198"/>
      <c r="K624" s="215"/>
      <c r="L624" s="202"/>
      <c r="M624" s="198"/>
    </row>
    <row r="625" spans="1:13" ht="16.350000000000001" customHeight="1" x14ac:dyDescent="0.25">
      <c r="A625" s="212"/>
      <c r="B625" s="212"/>
      <c r="C625" s="213"/>
      <c r="D625" s="198"/>
      <c r="E625" s="213"/>
      <c r="F625" s="239"/>
      <c r="G625" s="198"/>
      <c r="H625" s="237"/>
      <c r="I625" s="198"/>
      <c r="J625" s="198"/>
      <c r="K625" s="215"/>
      <c r="L625" s="202"/>
      <c r="M625" s="198"/>
    </row>
    <row r="626" spans="1:13" ht="16.350000000000001" customHeight="1" x14ac:dyDescent="0.25">
      <c r="A626" s="212"/>
      <c r="B626" s="212"/>
      <c r="C626" s="213"/>
      <c r="D626" s="198"/>
      <c r="E626" s="213"/>
      <c r="F626" s="239"/>
      <c r="G626" s="198"/>
      <c r="H626" s="237"/>
      <c r="I626" s="198"/>
      <c r="J626" s="198"/>
      <c r="K626" s="215"/>
      <c r="L626" s="202"/>
      <c r="M626" s="198"/>
    </row>
    <row r="627" spans="1:13" ht="16.350000000000001" customHeight="1" x14ac:dyDescent="0.25">
      <c r="A627" s="212"/>
      <c r="B627" s="212"/>
      <c r="C627" s="213"/>
      <c r="D627" s="198"/>
      <c r="E627" s="213"/>
      <c r="F627" s="239"/>
      <c r="G627" s="198"/>
      <c r="H627" s="237"/>
      <c r="I627" s="198"/>
      <c r="J627" s="198"/>
      <c r="K627" s="215"/>
      <c r="L627" s="202"/>
      <c r="M627" s="198"/>
    </row>
    <row r="628" spans="1:13" ht="16.350000000000001" customHeight="1" x14ac:dyDescent="0.25">
      <c r="A628" s="212"/>
      <c r="B628" s="212"/>
      <c r="C628" s="213"/>
      <c r="D628" s="198"/>
      <c r="E628" s="213"/>
      <c r="F628" s="239"/>
      <c r="G628" s="198"/>
      <c r="H628" s="237"/>
      <c r="I628" s="198"/>
      <c r="J628" s="198"/>
      <c r="K628" s="215"/>
      <c r="L628" s="202"/>
      <c r="M628" s="198"/>
    </row>
    <row r="629" spans="1:13" ht="16.350000000000001" customHeight="1" x14ac:dyDescent="0.25">
      <c r="A629" s="212"/>
      <c r="B629" s="212"/>
      <c r="C629" s="213"/>
      <c r="D629" s="198"/>
      <c r="E629" s="213"/>
      <c r="F629" s="239"/>
      <c r="G629" s="198"/>
      <c r="H629" s="237"/>
      <c r="I629" s="198"/>
      <c r="J629" s="198"/>
      <c r="K629" s="215"/>
      <c r="L629" s="202"/>
      <c r="M629" s="198"/>
    </row>
    <row r="630" spans="1:13" ht="16.350000000000001" customHeight="1" x14ac:dyDescent="0.25">
      <c r="A630" s="212"/>
      <c r="B630" s="212"/>
      <c r="C630" s="213"/>
      <c r="D630" s="198"/>
      <c r="E630" s="213"/>
      <c r="F630" s="239"/>
      <c r="G630" s="198"/>
      <c r="H630" s="237"/>
      <c r="I630" s="198"/>
      <c r="J630" s="198"/>
      <c r="K630" s="215"/>
      <c r="L630" s="202"/>
      <c r="M630" s="198"/>
    </row>
    <row r="631" spans="1:13" ht="16.350000000000001" customHeight="1" x14ac:dyDescent="0.25">
      <c r="A631" s="212"/>
      <c r="B631" s="212"/>
      <c r="C631" s="213"/>
      <c r="D631" s="198"/>
      <c r="E631" s="213"/>
      <c r="F631" s="239"/>
      <c r="G631" s="198"/>
      <c r="H631" s="237"/>
      <c r="I631" s="198"/>
      <c r="J631" s="198"/>
      <c r="K631" s="215"/>
      <c r="L631" s="202"/>
      <c r="M631" s="198"/>
    </row>
    <row r="632" spans="1:13" ht="16.350000000000001" customHeight="1" x14ac:dyDescent="0.25">
      <c r="A632" s="212"/>
      <c r="B632" s="212"/>
      <c r="C632" s="213"/>
      <c r="D632" s="198"/>
      <c r="E632" s="213"/>
      <c r="F632" s="239"/>
      <c r="G632" s="198"/>
      <c r="H632" s="237"/>
      <c r="I632" s="198"/>
      <c r="J632" s="198"/>
      <c r="K632" s="215"/>
      <c r="L632" s="202"/>
      <c r="M632" s="198"/>
    </row>
    <row r="633" spans="1:13" ht="16.350000000000001" customHeight="1" x14ac:dyDescent="0.25">
      <c r="A633" s="212"/>
      <c r="B633" s="212"/>
      <c r="C633" s="213"/>
      <c r="D633" s="198"/>
      <c r="E633" s="213"/>
      <c r="F633" s="239"/>
      <c r="G633" s="198"/>
      <c r="H633" s="237"/>
      <c r="I633" s="198"/>
      <c r="J633" s="198"/>
      <c r="K633" s="215"/>
      <c r="L633" s="202"/>
      <c r="M633" s="198"/>
    </row>
    <row r="634" spans="1:13" ht="16.350000000000001" customHeight="1" x14ac:dyDescent="0.25">
      <c r="A634" s="212"/>
      <c r="B634" s="212"/>
      <c r="C634" s="213"/>
      <c r="D634" s="198"/>
      <c r="E634" s="213"/>
      <c r="F634" s="239"/>
      <c r="G634" s="198"/>
      <c r="H634" s="237"/>
      <c r="I634" s="198"/>
      <c r="J634" s="198"/>
      <c r="K634" s="215"/>
      <c r="L634" s="202"/>
      <c r="M634" s="198"/>
    </row>
  </sheetData>
  <autoFilter ref="A1:M570" xr:uid="{95E464B7-770D-4473-BF0E-3371EBE31860}">
    <filterColumn colId="3">
      <filters>
        <filter val="LOGISTICA"/>
        <filter val="LOGÍSTICO"/>
        <filter val="PRESTACION DE SERVICIOS LOGISTICOS"/>
        <filter val="SERVICIOS LOGISTICOS"/>
      </filters>
    </filterColumn>
  </autoFilter>
  <phoneticPr fontId="12" type="noConversion"/>
  <conditionalFormatting sqref="F2:F634">
    <cfRule type="containsText" dxfId="7" priority="1" operator="containsText" text="EN EJECUCIÓN">
      <formula>NOT(ISERROR(SEARCH("EN EJECUCIÓN",F2)))</formula>
    </cfRule>
    <cfRule type="containsText" dxfId="6" priority="2" operator="containsText" text="EJECUTADO">
      <formula>NOT(ISERROR(SEARCH("EJECUTADO",F2)))</formula>
    </cfRule>
  </conditionalFormatting>
  <dataValidations count="18">
    <dataValidation type="list" allowBlank="1" showInputMessage="1" showErrorMessage="1" sqref="G138:G216" xr:uid="{2D74146E-5DFB-4AFC-B10F-18276D73EE4A}">
      <formula1>$AB$2:$AB$3</formula1>
    </dataValidation>
    <dataValidation type="list" allowBlank="1" showInputMessage="1" showErrorMessage="1" sqref="D192:D198 D147 D154 D144 D175:D179 D181:D184 D186:D187 D202" xr:uid="{0EE44B2A-8849-4D33-A2F1-7A25F5476987}">
      <formula1>$Z$2:$Z$17</formula1>
    </dataValidation>
    <dataValidation type="list" allowBlank="1" showInputMessage="1" showErrorMessage="1" sqref="D249 D205:D206 D242 D211:D214 D245 D247 D260 D267:D268" xr:uid="{BCD323C2-375B-44FF-AC93-C91FD7165C4E}">
      <formula1>$DE$2:$DE$16</formula1>
    </dataValidation>
    <dataValidation type="list" allowBlank="1" showInputMessage="1" showErrorMessage="1" sqref="G217:G269" xr:uid="{9B36909F-4203-4DB5-A500-146FDA210118}">
      <formula1>$DG$2:$DG$3</formula1>
    </dataValidation>
    <dataValidation type="list" allowBlank="1" showInputMessage="1" showErrorMessage="1" sqref="C93:C120 C122:C137" xr:uid="{35F1C354-0ECD-4543-B075-726F05578663}">
      <formula1>$DG$2:$DG$8</formula1>
    </dataValidation>
    <dataValidation type="list" allowBlank="1" showInputMessage="1" showErrorMessage="1" sqref="D96" xr:uid="{01BA7543-7334-49AB-9A2F-0563D36338DC}">
      <formula1>$DF$1:$DF$16</formula1>
    </dataValidation>
    <dataValidation type="list" allowBlank="1" showInputMessage="1" showErrorMessage="1" sqref="G93:G120 G122:G137" xr:uid="{52C76A33-C4A1-46E6-B97E-5D185497646C}">
      <formula1>$DH$1:$DH$3</formula1>
    </dataValidation>
    <dataValidation type="list" allowBlank="1" showInputMessage="1" showErrorMessage="1" sqref="C66:C86 C37:C64 C202:C269" xr:uid="{5442EB50-2B3F-48F9-A265-DFBDF8E6474B}">
      <formula1>$DF$2:$DF$8</formula1>
    </dataValidation>
    <dataValidation type="list" allowBlank="1" showInputMessage="1" showErrorMessage="1" sqref="D537 D540 D64 D72:D73 D80:D81 D87:D88 D535 D114:D115 D139 D141 D210 D244 D272 D278 D286 D293 D295 D299 D308:D309 D319 D323 D327 D330:D331 D333 D340 D353 D362 D378:D380 D400 D409:D410 D412:D413 D416:D418 D427:D429 D431 D437 D439 D464 D491 D499 D505 D507 D511 D514 D525:D526 D530:D531 D533 D90" xr:uid="{8EFA1B1A-3301-4516-BAC2-D4E021B2BC0E}">
      <formula1>$DE$1:$DE$16</formula1>
    </dataValidation>
    <dataValidation type="list" allowBlank="1" showInputMessage="1" showErrorMessage="1" sqref="G37:G64 G66:G86" xr:uid="{9AA43D32-E491-4EF5-A5B6-17D5546765B1}">
      <formula1>$DG$1:$DG$3</formula1>
    </dataValidation>
    <dataValidation type="list" allowBlank="1" showInputMessage="1" showErrorMessage="1" sqref="AE2:AE22 C31:C36 C2:C29 Z23:AE36 S2:Y36 AA17:AD22 C138:C201 AF2:AN36" xr:uid="{2FBC471E-A6D7-4051-AAF2-1CB55D20DC33}">
      <formula1>$AA$2:$AA$8</formula1>
    </dataValidation>
    <dataValidation type="list" allowBlank="1" showInputMessage="1" showErrorMessage="1" sqref="AA2:AD16" xr:uid="{2E851611-4D28-4F25-BFF5-434E28F8361E}">
      <formula1>$AB$2:$AB$8</formula1>
    </dataValidation>
    <dataValidation type="list" allowBlank="1" showInputMessage="1" showErrorMessage="1" sqref="D543:D550 D65:D71 D74:D79 D82:D86 D89 D148:D153 D155:D174 D180 D203:D204 D215:D241 D243 D273:D274 D276 D296:D298 D300:D301 D303:D307 D310:D312 D314:D315 D321:D322 D328 D354:D357 D398:D399 D401 D430 D432 D438 D503:D504 D508:D510 D515:D519 D527:D529 D538:D539 D541 D2:D63 D91:D95 D97:D113 D116:D138 D140 D142:D143 D145:D146 D185 D188:D191 D199:D201 D207:D209 D246 D248 D250:D259 D261:D266 D269:D271 D279:D285 D287:D291 D294 D317:D318 D324:D326 D332 D335:D336 D339 D341:D352 D359 D361 D364:D367 D369:D374 D376 D381:D396 D404:D408 D411 D414 D420 D423:D426 D434:D436 D440:D446 D448:D463 D465:D467 D469:D480 D483:D484 D487:D489 D493:D495 D497 D500 D506 D521:D524 D532 D534 D536" xr:uid="{1D5A5B65-8163-4D72-9E64-5EDF0F9910CD}">
      <formula1>$Z$1:$Z$16</formula1>
    </dataValidation>
    <dataValidation type="list" allowBlank="1" showInputMessage="1" showErrorMessage="1" sqref="G31:G36 G2:G29" xr:uid="{284AA2ED-1ABF-4441-86C9-99D8C051AB78}">
      <formula1>$AB$1:$AB$3</formula1>
    </dataValidation>
    <dataValidation type="list" allowBlank="1" showInputMessage="1" showErrorMessage="1" sqref="M138:M198 M2:M37" xr:uid="{1604EE9C-6F34-48FB-ABE5-38F4834D1D47}">
      <formula1>$AD$2:$AD$3</formula1>
    </dataValidation>
    <dataValidation allowBlank="1" showInputMessage="1" showErrorMessage="1" sqref="A1:XFD1" xr:uid="{EBBBCED3-7551-43D5-A011-0AF4FF9F26B5}"/>
    <dataValidation type="list" allowBlank="1" showInputMessage="1" showErrorMessage="1" sqref="D554" xr:uid="{022C153E-9EF1-496B-B618-D78E723F125F}">
      <formula1>$EA$2:$EA$17</formula1>
    </dataValidation>
    <dataValidation type="list" allowBlank="1" showInputMessage="1" showErrorMessage="1" sqref="D556:D557 D553 D559:D562 D565:D567 D570" xr:uid="{FC2DFCFB-FC77-4EC1-ABF8-22FFE412112B}">
      <formula1>$AV$2:$AV$17</formula1>
    </dataValidation>
  </dataValidations>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A4CB-C5A4-4B2F-80F7-4D3D40883928}">
  <sheetPr filterMode="1"/>
  <dimension ref="A1:BN487"/>
  <sheetViews>
    <sheetView topLeftCell="E1" zoomScaleNormal="100" workbookViewId="0">
      <pane ySplit="2" topLeftCell="A345" activePane="bottomLeft" state="frozen"/>
      <selection activeCell="C1" sqref="C1"/>
      <selection pane="bottomLeft" activeCell="E2" sqref="E2:H351"/>
    </sheetView>
  </sheetViews>
  <sheetFormatPr baseColWidth="10" defaultColWidth="11.140625" defaultRowHeight="16.350000000000001" customHeight="1" x14ac:dyDescent="0.25"/>
  <cols>
    <col min="1" max="1" width="13.140625" style="30" customWidth="1"/>
    <col min="2" max="2" width="52.28515625" style="23" customWidth="1"/>
    <col min="3" max="3" width="13.28515625" style="23" customWidth="1"/>
    <col min="4" max="4" width="15.28515625" style="15" customWidth="1"/>
    <col min="5" max="5" width="36.140625" style="15" customWidth="1"/>
    <col min="6" max="6" width="14.7109375" style="15" customWidth="1"/>
    <col min="7" max="7" width="23.42578125" style="15" customWidth="1"/>
    <col min="8" max="8" width="24.28515625" style="15" customWidth="1"/>
    <col min="9" max="9" width="21.28515625" style="15" customWidth="1"/>
    <col min="10" max="10" width="21.28515625" style="18" customWidth="1"/>
    <col min="11" max="11" width="62.7109375" style="18" customWidth="1"/>
    <col min="12" max="12" width="14.42578125" style="18" customWidth="1"/>
    <col min="13" max="13" width="56.42578125" style="18" customWidth="1"/>
    <col min="14" max="14" width="21.42578125" style="129" customWidth="1"/>
    <col min="15" max="15" width="21.42578125" style="168" customWidth="1"/>
    <col min="16" max="16" width="16.7109375" style="129" customWidth="1"/>
    <col min="17" max="17" width="15.28515625" style="129" customWidth="1"/>
    <col min="18" max="18" width="23.28515625" style="129" customWidth="1"/>
    <col min="19" max="19" width="23.28515625" style="70" customWidth="1"/>
    <col min="20" max="20" width="23.42578125" style="18" customWidth="1"/>
    <col min="21" max="21" width="17.140625" style="129" customWidth="1"/>
    <col min="22" max="22" width="18.140625" style="176" customWidth="1"/>
    <col min="23" max="23" width="23.5703125" style="70" customWidth="1"/>
    <col min="24" max="24" width="27.28515625" style="18" customWidth="1"/>
    <col min="25" max="25" width="30.28515625" style="18" customWidth="1"/>
    <col min="26" max="26" width="14.7109375" style="18" customWidth="1"/>
    <col min="27" max="27" width="28.28515625" style="18" customWidth="1"/>
    <col min="28" max="28" width="35.28515625" style="18" customWidth="1"/>
    <col min="29" max="29" width="32.85546875" style="18" customWidth="1"/>
    <col min="30" max="30" width="126.7109375" style="18" customWidth="1"/>
    <col min="31" max="31" width="18.7109375" style="49" bestFit="1" customWidth="1"/>
    <col min="32" max="32" width="26.140625" style="18" bestFit="1" customWidth="1"/>
    <col min="33" max="33" width="21" style="47" bestFit="1" customWidth="1"/>
    <col min="34" max="34" width="32.85546875" style="19" bestFit="1" customWidth="1"/>
    <col min="35" max="35" width="21.42578125" style="18" bestFit="1" customWidth="1"/>
    <col min="36" max="36" width="19.42578125" style="18" bestFit="1" customWidth="1"/>
    <col min="37" max="37" width="22.85546875" style="18" bestFit="1" customWidth="1"/>
    <col min="38" max="38" width="19.42578125" style="18" bestFit="1" customWidth="1"/>
    <col min="39" max="39" width="21.42578125" style="18" bestFit="1" customWidth="1"/>
    <col min="40" max="40" width="19.42578125" style="18" bestFit="1" customWidth="1"/>
    <col min="41" max="41" width="22.85546875" style="18" bestFit="1" customWidth="1"/>
    <col min="42" max="42" width="19.42578125" style="18" bestFit="1" customWidth="1"/>
    <col min="43" max="43" width="31.7109375" style="19" bestFit="1" customWidth="1"/>
    <col min="44" max="44" width="26.42578125" style="18" bestFit="1" customWidth="1"/>
    <col min="45" max="45" width="21.42578125" style="49" bestFit="1" customWidth="1"/>
    <col min="46" max="46" width="30.28515625" style="19" bestFit="1" customWidth="1"/>
    <col min="47" max="47" width="25.85546875" style="25" bestFit="1" customWidth="1"/>
    <col min="48" max="48" width="32.85546875" style="30" customWidth="1"/>
    <col min="49" max="53" width="11.140625" style="15"/>
    <col min="54" max="60" width="11.140625" style="18"/>
    <col min="61" max="61" width="30.140625" style="18" bestFit="1" customWidth="1"/>
    <col min="62" max="62" width="27.28515625" style="18" bestFit="1" customWidth="1"/>
    <col min="63" max="63" width="15.28515625" style="18" bestFit="1" customWidth="1"/>
    <col min="64" max="64" width="17.28515625" style="18" bestFit="1" customWidth="1"/>
    <col min="65" max="65" width="13.140625" style="18" bestFit="1" customWidth="1"/>
    <col min="66" max="16384" width="11.140625" style="18"/>
  </cols>
  <sheetData>
    <row r="1" spans="1:66" ht="15" x14ac:dyDescent="0.25">
      <c r="A1" s="322" t="s">
        <v>848</v>
      </c>
      <c r="B1" s="323"/>
      <c r="C1" s="51">
        <f ca="1">TODAY()</f>
        <v>46086</v>
      </c>
      <c r="D1" s="324" t="s">
        <v>849</v>
      </c>
      <c r="E1" s="325"/>
      <c r="F1" s="325"/>
      <c r="G1" s="325"/>
      <c r="H1" s="325"/>
      <c r="I1" s="326"/>
      <c r="J1" s="326"/>
      <c r="S1" s="18"/>
      <c r="AR1" s="20"/>
      <c r="AS1" s="21"/>
    </row>
    <row r="2" spans="1:66" s="45" customFormat="1" ht="16.350000000000001" customHeight="1" thickBot="1" x14ac:dyDescent="0.3">
      <c r="A2" s="82" t="s">
        <v>850</v>
      </c>
      <c r="B2" s="106" t="s">
        <v>851</v>
      </c>
      <c r="C2" s="36" t="s">
        <v>852</v>
      </c>
      <c r="D2" s="37" t="s">
        <v>853</v>
      </c>
      <c r="E2" s="38" t="s">
        <v>31</v>
      </c>
      <c r="F2" s="38" t="s">
        <v>21</v>
      </c>
      <c r="G2" s="38" t="s">
        <v>0</v>
      </c>
      <c r="H2" s="39" t="s">
        <v>854</v>
      </c>
      <c r="I2" s="39" t="s">
        <v>32</v>
      </c>
      <c r="J2" s="39" t="s">
        <v>33</v>
      </c>
      <c r="K2" s="38" t="s">
        <v>855</v>
      </c>
      <c r="L2" s="38"/>
      <c r="M2" s="38" t="s">
        <v>856</v>
      </c>
      <c r="N2" s="162" t="s">
        <v>857</v>
      </c>
      <c r="O2" s="162" t="s">
        <v>35</v>
      </c>
      <c r="P2" s="142" t="s">
        <v>858</v>
      </c>
      <c r="Q2" s="130" t="s">
        <v>859</v>
      </c>
      <c r="R2" s="149" t="s">
        <v>860</v>
      </c>
      <c r="S2" s="39" t="s">
        <v>36</v>
      </c>
      <c r="T2" s="38" t="s">
        <v>37</v>
      </c>
      <c r="U2" s="159" t="s">
        <v>861</v>
      </c>
      <c r="V2" s="177" t="s">
        <v>862</v>
      </c>
      <c r="W2" s="38" t="s">
        <v>863</v>
      </c>
      <c r="X2" s="38" t="s">
        <v>38</v>
      </c>
      <c r="Y2" s="38" t="s">
        <v>39</v>
      </c>
      <c r="Z2" s="38" t="s">
        <v>45</v>
      </c>
      <c r="AA2" s="38" t="s">
        <v>864</v>
      </c>
      <c r="AB2" s="38" t="s">
        <v>865</v>
      </c>
      <c r="AC2" s="38" t="s">
        <v>866</v>
      </c>
      <c r="AD2" s="38" t="s">
        <v>867</v>
      </c>
      <c r="AE2" s="50" t="s">
        <v>868</v>
      </c>
      <c r="AF2" s="41" t="s">
        <v>869</v>
      </c>
      <c r="AG2" s="48" t="s">
        <v>870</v>
      </c>
      <c r="AH2" s="42" t="s">
        <v>871</v>
      </c>
      <c r="AI2" s="41" t="s">
        <v>872</v>
      </c>
      <c r="AJ2" s="38" t="s">
        <v>873</v>
      </c>
      <c r="AK2" s="41" t="s">
        <v>874</v>
      </c>
      <c r="AL2" s="38" t="s">
        <v>44</v>
      </c>
      <c r="AM2" s="41" t="s">
        <v>875</v>
      </c>
      <c r="AN2" s="38" t="s">
        <v>44</v>
      </c>
      <c r="AO2" s="41" t="s">
        <v>876</v>
      </c>
      <c r="AP2" s="38" t="s">
        <v>44</v>
      </c>
      <c r="AQ2" s="42" t="s">
        <v>877</v>
      </c>
      <c r="AR2" s="41" t="s">
        <v>878</v>
      </c>
      <c r="AS2" s="40" t="s">
        <v>879</v>
      </c>
      <c r="AT2" s="43" t="s">
        <v>880</v>
      </c>
      <c r="AU2" s="106" t="s">
        <v>881</v>
      </c>
      <c r="AV2" s="107" t="s">
        <v>882</v>
      </c>
      <c r="AW2" s="44"/>
      <c r="AX2" s="44"/>
      <c r="AY2" s="44"/>
      <c r="AZ2" s="44"/>
      <c r="BA2" s="44"/>
      <c r="BI2" s="46" t="s">
        <v>41</v>
      </c>
      <c r="BJ2" s="45" t="s">
        <v>42</v>
      </c>
      <c r="BK2" s="45" t="s">
        <v>43</v>
      </c>
      <c r="BL2" s="45" t="s">
        <v>44</v>
      </c>
      <c r="BM2" s="45" t="s">
        <v>45</v>
      </c>
    </row>
    <row r="3" spans="1:66" s="9" customFormat="1" ht="16.350000000000001" hidden="1" customHeight="1" x14ac:dyDescent="0.25">
      <c r="A3" s="83" t="s">
        <v>883</v>
      </c>
      <c r="B3" s="22"/>
      <c r="C3" s="4" t="b">
        <v>1</v>
      </c>
      <c r="D3" s="1" t="s">
        <v>46</v>
      </c>
      <c r="E3" s="2" t="s">
        <v>47</v>
      </c>
      <c r="F3" s="5" t="s">
        <v>24</v>
      </c>
      <c r="G3" s="5" t="s">
        <v>10</v>
      </c>
      <c r="H3" s="6">
        <v>45303</v>
      </c>
      <c r="I3" s="6" t="s">
        <v>48</v>
      </c>
      <c r="J3" s="6" t="str">
        <f t="shared" ref="J3:J66" ca="1" si="0">IF($C$1&lt;=AQ3,("EN EJECUCIÓN"),("EJECUTADO"))</f>
        <v>EJECUTADO</v>
      </c>
      <c r="K3" s="117" t="s">
        <v>884</v>
      </c>
      <c r="L3" s="5" t="s">
        <v>50</v>
      </c>
      <c r="M3" s="7" t="s">
        <v>885</v>
      </c>
      <c r="N3" s="163">
        <v>900925777</v>
      </c>
      <c r="O3" s="169">
        <v>347800000</v>
      </c>
      <c r="P3" s="143">
        <v>20240017</v>
      </c>
      <c r="Q3" s="131">
        <v>347800000</v>
      </c>
      <c r="R3" s="150">
        <v>45303</v>
      </c>
      <c r="S3" s="70">
        <v>45303</v>
      </c>
      <c r="T3" s="6">
        <v>45352</v>
      </c>
      <c r="U3" s="143">
        <v>20240007</v>
      </c>
      <c r="V3" s="178">
        <v>347800000</v>
      </c>
      <c r="W3" s="70">
        <v>45303</v>
      </c>
      <c r="X3" s="6" t="s">
        <v>51</v>
      </c>
      <c r="Y3" s="6" t="s">
        <v>52</v>
      </c>
      <c r="Z3" s="6" t="s">
        <v>53</v>
      </c>
      <c r="AA3" s="6" t="s">
        <v>886</v>
      </c>
      <c r="AB3" s="6" t="s">
        <v>887</v>
      </c>
      <c r="AC3" s="6">
        <v>45303</v>
      </c>
      <c r="AD3" s="6" t="s">
        <v>888</v>
      </c>
      <c r="AE3" s="53" t="s">
        <v>218</v>
      </c>
      <c r="AF3" s="5" t="s">
        <v>218</v>
      </c>
      <c r="AG3" s="53" t="s">
        <v>218</v>
      </c>
      <c r="AH3" s="6" t="s">
        <v>218</v>
      </c>
      <c r="AI3" s="5" t="s">
        <v>218</v>
      </c>
      <c r="AJ3" s="6" t="s">
        <v>218</v>
      </c>
      <c r="AK3" s="6" t="s">
        <v>218</v>
      </c>
      <c r="AL3" s="6" t="s">
        <v>218</v>
      </c>
      <c r="AM3" s="5" t="s">
        <v>218</v>
      </c>
      <c r="AN3" s="6" t="s">
        <v>218</v>
      </c>
      <c r="AO3" s="6" t="s">
        <v>218</v>
      </c>
      <c r="AP3" s="6" t="s">
        <v>218</v>
      </c>
      <c r="AQ3" s="6">
        <v>45352</v>
      </c>
      <c r="AR3" s="5" t="s">
        <v>218</v>
      </c>
      <c r="AS3" s="53" t="s">
        <v>218</v>
      </c>
      <c r="AT3" s="6" t="s">
        <v>218</v>
      </c>
      <c r="AU3" s="6">
        <f t="shared" ref="AU3:AU66" si="1">+AQ3+4*30</f>
        <v>45472</v>
      </c>
      <c r="AV3" s="29">
        <f t="shared" ref="AV3:AV66" si="2">+AU3+(2*365)</f>
        <v>46202</v>
      </c>
      <c r="AW3" s="12"/>
      <c r="AX3" s="12"/>
      <c r="AY3" s="12"/>
      <c r="AZ3" s="12"/>
      <c r="BA3" s="12"/>
      <c r="BI3" s="10" t="s">
        <v>13</v>
      </c>
      <c r="BJ3" s="11" t="s">
        <v>24</v>
      </c>
      <c r="BK3" s="11" t="s">
        <v>54</v>
      </c>
      <c r="BL3" s="11" t="s">
        <v>55</v>
      </c>
      <c r="BM3" s="11" t="s">
        <v>53</v>
      </c>
      <c r="BN3" s="11"/>
    </row>
    <row r="4" spans="1:66" s="9" customFormat="1" ht="16.350000000000001" hidden="1" customHeight="1" x14ac:dyDescent="0.25">
      <c r="A4" s="83" t="s">
        <v>883</v>
      </c>
      <c r="B4" s="22"/>
      <c r="C4" s="4" t="b">
        <v>1</v>
      </c>
      <c r="D4" s="1" t="s">
        <v>56</v>
      </c>
      <c r="E4" s="2" t="s">
        <v>57</v>
      </c>
      <c r="F4" s="5" t="s">
        <v>24</v>
      </c>
      <c r="G4" s="5" t="s">
        <v>5</v>
      </c>
      <c r="H4" s="6">
        <v>45303</v>
      </c>
      <c r="I4" s="6" t="s">
        <v>48</v>
      </c>
      <c r="J4" s="6" t="str">
        <f t="shared" ca="1" si="0"/>
        <v>EJECUTADO</v>
      </c>
      <c r="K4" s="117" t="s">
        <v>889</v>
      </c>
      <c r="L4" s="5" t="s">
        <v>50</v>
      </c>
      <c r="M4" s="7" t="s">
        <v>890</v>
      </c>
      <c r="N4" s="163">
        <v>900679839</v>
      </c>
      <c r="O4" s="169">
        <v>12000000</v>
      </c>
      <c r="P4" s="143">
        <v>20240007</v>
      </c>
      <c r="Q4" s="131">
        <v>12000000</v>
      </c>
      <c r="R4" s="150">
        <v>45303</v>
      </c>
      <c r="S4" s="70">
        <v>45303</v>
      </c>
      <c r="T4" s="6">
        <v>45351</v>
      </c>
      <c r="U4" s="143">
        <v>20240005</v>
      </c>
      <c r="V4" s="178">
        <v>12000000</v>
      </c>
      <c r="W4" s="70">
        <v>45303</v>
      </c>
      <c r="X4" s="6" t="s">
        <v>51</v>
      </c>
      <c r="Y4" s="6" t="s">
        <v>58</v>
      </c>
      <c r="Z4" s="6" t="s">
        <v>59</v>
      </c>
      <c r="AA4" s="6" t="s">
        <v>218</v>
      </c>
      <c r="AB4" s="6" t="s">
        <v>218</v>
      </c>
      <c r="AC4" s="6" t="s">
        <v>218</v>
      </c>
      <c r="AD4" s="6" t="s">
        <v>891</v>
      </c>
      <c r="AE4" s="53" t="s">
        <v>218</v>
      </c>
      <c r="AF4" s="5" t="s">
        <v>218</v>
      </c>
      <c r="AG4" s="53" t="s">
        <v>218</v>
      </c>
      <c r="AH4" s="6" t="s">
        <v>218</v>
      </c>
      <c r="AI4" s="5" t="s">
        <v>218</v>
      </c>
      <c r="AJ4" s="6" t="s">
        <v>218</v>
      </c>
      <c r="AK4" s="6" t="s">
        <v>218</v>
      </c>
      <c r="AL4" s="6" t="s">
        <v>218</v>
      </c>
      <c r="AM4" s="5" t="s">
        <v>218</v>
      </c>
      <c r="AN4" s="6" t="s">
        <v>218</v>
      </c>
      <c r="AO4" s="6" t="s">
        <v>218</v>
      </c>
      <c r="AP4" s="6" t="s">
        <v>218</v>
      </c>
      <c r="AQ4" s="6">
        <v>45351</v>
      </c>
      <c r="AR4" s="5" t="s">
        <v>218</v>
      </c>
      <c r="AS4" s="53" t="s">
        <v>218</v>
      </c>
      <c r="AT4" s="6" t="s">
        <v>218</v>
      </c>
      <c r="AU4" s="6">
        <f t="shared" si="1"/>
        <v>45471</v>
      </c>
      <c r="AV4" s="29">
        <f t="shared" si="2"/>
        <v>46201</v>
      </c>
      <c r="AW4" s="12"/>
      <c r="AX4" s="12"/>
      <c r="AY4" s="12"/>
      <c r="AZ4" s="12"/>
      <c r="BA4" s="12"/>
      <c r="BI4" s="10" t="s">
        <v>3</v>
      </c>
      <c r="BJ4" s="11" t="s">
        <v>26</v>
      </c>
      <c r="BK4" s="11" t="s">
        <v>50</v>
      </c>
      <c r="BL4" s="11" t="s">
        <v>60</v>
      </c>
      <c r="BM4" s="11" t="s">
        <v>59</v>
      </c>
      <c r="BN4" s="11"/>
    </row>
    <row r="5" spans="1:66" s="9" customFormat="1" ht="16.350000000000001" hidden="1" customHeight="1" x14ac:dyDescent="0.25">
      <c r="A5" s="83" t="s">
        <v>883</v>
      </c>
      <c r="B5" s="22"/>
      <c r="C5" s="4" t="b">
        <v>1</v>
      </c>
      <c r="D5" s="1" t="s">
        <v>61</v>
      </c>
      <c r="E5" s="2" t="s">
        <v>57</v>
      </c>
      <c r="F5" s="5" t="s">
        <v>24</v>
      </c>
      <c r="G5" s="5" t="s">
        <v>5</v>
      </c>
      <c r="H5" s="6">
        <v>45303</v>
      </c>
      <c r="I5" s="6" t="s">
        <v>48</v>
      </c>
      <c r="J5" s="6" t="str">
        <f t="shared" ca="1" si="0"/>
        <v>EJECUTADO</v>
      </c>
      <c r="K5" s="117" t="s">
        <v>892</v>
      </c>
      <c r="L5" s="5" t="s">
        <v>50</v>
      </c>
      <c r="M5" s="7" t="s">
        <v>893</v>
      </c>
      <c r="N5" s="163">
        <v>901696659</v>
      </c>
      <c r="O5" s="169">
        <v>70000000</v>
      </c>
      <c r="P5" s="143">
        <v>20240010</v>
      </c>
      <c r="Q5" s="131">
        <v>70000000</v>
      </c>
      <c r="R5" s="150">
        <v>45303</v>
      </c>
      <c r="S5" s="70">
        <v>45303</v>
      </c>
      <c r="T5" s="6">
        <v>45351</v>
      </c>
      <c r="U5" s="143">
        <v>20240006</v>
      </c>
      <c r="V5" s="178">
        <v>70000000</v>
      </c>
      <c r="W5" s="70">
        <v>45303</v>
      </c>
      <c r="X5" s="6" t="s">
        <v>51</v>
      </c>
      <c r="Y5" s="6" t="s">
        <v>58</v>
      </c>
      <c r="Z5" s="6" t="s">
        <v>59</v>
      </c>
      <c r="AA5" s="6" t="s">
        <v>218</v>
      </c>
      <c r="AB5" s="6" t="s">
        <v>218</v>
      </c>
      <c r="AC5" s="6" t="s">
        <v>218</v>
      </c>
      <c r="AD5" s="6" t="s">
        <v>894</v>
      </c>
      <c r="AE5" s="53" t="s">
        <v>218</v>
      </c>
      <c r="AF5" s="5" t="s">
        <v>218</v>
      </c>
      <c r="AG5" s="53" t="s">
        <v>218</v>
      </c>
      <c r="AH5" s="6" t="s">
        <v>218</v>
      </c>
      <c r="AI5" s="5" t="s">
        <v>218</v>
      </c>
      <c r="AJ5" s="6" t="s">
        <v>218</v>
      </c>
      <c r="AK5" s="6" t="s">
        <v>218</v>
      </c>
      <c r="AL5" s="6" t="s">
        <v>218</v>
      </c>
      <c r="AM5" s="5" t="s">
        <v>218</v>
      </c>
      <c r="AN5" s="6" t="s">
        <v>218</v>
      </c>
      <c r="AO5" s="6" t="s">
        <v>218</v>
      </c>
      <c r="AP5" s="6" t="s">
        <v>218</v>
      </c>
      <c r="AQ5" s="6">
        <v>45351</v>
      </c>
      <c r="AR5" s="5" t="s">
        <v>218</v>
      </c>
      <c r="AS5" s="53" t="s">
        <v>218</v>
      </c>
      <c r="AT5" s="6" t="s">
        <v>218</v>
      </c>
      <c r="AU5" s="6">
        <f t="shared" si="1"/>
        <v>45471</v>
      </c>
      <c r="AV5" s="29">
        <f t="shared" si="2"/>
        <v>46201</v>
      </c>
      <c r="AW5" s="12"/>
      <c r="AX5" s="12"/>
      <c r="AY5" s="12"/>
      <c r="AZ5" s="12"/>
      <c r="BA5" s="12"/>
      <c r="BI5" s="10" t="s">
        <v>18</v>
      </c>
      <c r="BJ5" s="11" t="s">
        <v>27</v>
      </c>
      <c r="BK5" s="11"/>
      <c r="BL5" s="11"/>
      <c r="BM5" s="11"/>
      <c r="BN5" s="11"/>
    </row>
    <row r="6" spans="1:66" s="12" customFormat="1" ht="16.350000000000001" hidden="1" customHeight="1" x14ac:dyDescent="0.25">
      <c r="A6" s="83" t="s">
        <v>883</v>
      </c>
      <c r="B6" s="22"/>
      <c r="C6" s="4" t="b">
        <v>1</v>
      </c>
      <c r="D6" s="1" t="s">
        <v>62</v>
      </c>
      <c r="E6" s="2" t="s">
        <v>57</v>
      </c>
      <c r="F6" s="5" t="s">
        <v>24</v>
      </c>
      <c r="G6" s="5" t="s">
        <v>5</v>
      </c>
      <c r="H6" s="6">
        <v>45303</v>
      </c>
      <c r="I6" s="6" t="s">
        <v>48</v>
      </c>
      <c r="J6" s="6" t="str">
        <f t="shared" ca="1" si="0"/>
        <v>EJECUTADO</v>
      </c>
      <c r="K6" s="117" t="s">
        <v>895</v>
      </c>
      <c r="L6" s="5" t="s">
        <v>50</v>
      </c>
      <c r="M6" s="7" t="s">
        <v>896</v>
      </c>
      <c r="N6" s="163">
        <v>901725795</v>
      </c>
      <c r="O6" s="169">
        <v>130000000</v>
      </c>
      <c r="P6" s="143">
        <v>20240008</v>
      </c>
      <c r="Q6" s="131">
        <v>130000000</v>
      </c>
      <c r="R6" s="150">
        <v>45303</v>
      </c>
      <c r="S6" s="70">
        <v>45303</v>
      </c>
      <c r="T6" s="6">
        <v>45351</v>
      </c>
      <c r="U6" s="143">
        <v>20240008</v>
      </c>
      <c r="V6" s="178">
        <v>130000000</v>
      </c>
      <c r="W6" s="70">
        <v>45303</v>
      </c>
      <c r="X6" s="6" t="s">
        <v>51</v>
      </c>
      <c r="Y6" s="6" t="s">
        <v>58</v>
      </c>
      <c r="Z6" s="6" t="s">
        <v>59</v>
      </c>
      <c r="AA6" s="6" t="s">
        <v>218</v>
      </c>
      <c r="AB6" s="6" t="s">
        <v>218</v>
      </c>
      <c r="AC6" s="6" t="s">
        <v>218</v>
      </c>
      <c r="AD6" s="6" t="s">
        <v>897</v>
      </c>
      <c r="AE6" s="53">
        <v>47000000</v>
      </c>
      <c r="AF6" s="5">
        <v>20240095</v>
      </c>
      <c r="AG6" s="53">
        <v>47000000</v>
      </c>
      <c r="AH6" s="6">
        <v>45331</v>
      </c>
      <c r="AI6" s="5">
        <v>0</v>
      </c>
      <c r="AJ6" s="6" t="s">
        <v>55</v>
      </c>
      <c r="AK6" s="6" t="s">
        <v>218</v>
      </c>
      <c r="AL6" s="6" t="s">
        <v>218</v>
      </c>
      <c r="AM6" s="6" t="s">
        <v>218</v>
      </c>
      <c r="AN6" s="6" t="s">
        <v>218</v>
      </c>
      <c r="AO6" s="6" t="s">
        <v>218</v>
      </c>
      <c r="AP6" s="6" t="s">
        <v>218</v>
      </c>
      <c r="AQ6" s="6">
        <f>IF(AJ6="mes(es)",(T3+(AI6*30-1)),T3+AI6)</f>
        <v>45352</v>
      </c>
      <c r="AR6" s="5">
        <v>20240140</v>
      </c>
      <c r="AS6" s="53">
        <v>47000000</v>
      </c>
      <c r="AT6" s="6">
        <v>45349</v>
      </c>
      <c r="AU6" s="6">
        <f t="shared" si="1"/>
        <v>45472</v>
      </c>
      <c r="AV6" s="29">
        <f t="shared" si="2"/>
        <v>46202</v>
      </c>
      <c r="BI6" s="13" t="s">
        <v>5</v>
      </c>
      <c r="BJ6" s="12" t="s">
        <v>25</v>
      </c>
    </row>
    <row r="7" spans="1:66" s="12" customFormat="1" ht="16.350000000000001" hidden="1" customHeight="1" x14ac:dyDescent="0.25">
      <c r="A7" s="83" t="s">
        <v>883</v>
      </c>
      <c r="B7" s="22"/>
      <c r="C7" s="4" t="b">
        <v>1</v>
      </c>
      <c r="D7" s="1" t="s">
        <v>63</v>
      </c>
      <c r="E7" s="2" t="s">
        <v>57</v>
      </c>
      <c r="F7" s="5" t="s">
        <v>24</v>
      </c>
      <c r="G7" s="5" t="s">
        <v>5</v>
      </c>
      <c r="H7" s="6">
        <v>45303</v>
      </c>
      <c r="I7" s="6" t="s">
        <v>48</v>
      </c>
      <c r="J7" s="6" t="str">
        <f t="shared" ca="1" si="0"/>
        <v>EJECUTADO</v>
      </c>
      <c r="K7" s="117" t="s">
        <v>898</v>
      </c>
      <c r="L7" s="5" t="s">
        <v>54</v>
      </c>
      <c r="M7" s="7" t="s">
        <v>899</v>
      </c>
      <c r="N7" s="163">
        <v>1032386504</v>
      </c>
      <c r="O7" s="169">
        <v>20000000</v>
      </c>
      <c r="P7" s="143">
        <v>20240005</v>
      </c>
      <c r="Q7" s="131">
        <v>20000000</v>
      </c>
      <c r="R7" s="150">
        <v>45303</v>
      </c>
      <c r="S7" s="70">
        <v>45303</v>
      </c>
      <c r="T7" s="6">
        <v>45351</v>
      </c>
      <c r="U7" s="143">
        <v>20240009</v>
      </c>
      <c r="V7" s="178">
        <v>20000000</v>
      </c>
      <c r="W7" s="70">
        <v>45303</v>
      </c>
      <c r="X7" s="6" t="s">
        <v>51</v>
      </c>
      <c r="Y7" s="6" t="s">
        <v>58</v>
      </c>
      <c r="Z7" s="6" t="s">
        <v>59</v>
      </c>
      <c r="AA7" s="6" t="s">
        <v>218</v>
      </c>
      <c r="AB7" s="6" t="s">
        <v>218</v>
      </c>
      <c r="AC7" s="6" t="s">
        <v>218</v>
      </c>
      <c r="AD7" s="6" t="s">
        <v>900</v>
      </c>
      <c r="AE7" s="53">
        <v>7000000</v>
      </c>
      <c r="AF7" s="5">
        <v>20240096</v>
      </c>
      <c r="AG7" s="53">
        <v>7000000</v>
      </c>
      <c r="AH7" s="6">
        <v>45331</v>
      </c>
      <c r="AI7" s="5">
        <v>0</v>
      </c>
      <c r="AJ7" s="6" t="s">
        <v>55</v>
      </c>
      <c r="AK7" s="6" t="s">
        <v>218</v>
      </c>
      <c r="AL7" s="6" t="s">
        <v>218</v>
      </c>
      <c r="AM7" s="6" t="s">
        <v>218</v>
      </c>
      <c r="AN7" s="6" t="s">
        <v>218</v>
      </c>
      <c r="AO7" s="6" t="s">
        <v>218</v>
      </c>
      <c r="AP7" s="6" t="s">
        <v>218</v>
      </c>
      <c r="AQ7" s="6">
        <f>IF(AJ7="mes(es)",(T4+(AI7*30-1)),T4+AI7)</f>
        <v>45351</v>
      </c>
      <c r="AR7" s="5">
        <v>20240136</v>
      </c>
      <c r="AS7" s="53">
        <v>7000000</v>
      </c>
      <c r="AT7" s="6">
        <v>45345</v>
      </c>
      <c r="AU7" s="6">
        <f t="shared" si="1"/>
        <v>45471</v>
      </c>
      <c r="AV7" s="29">
        <f t="shared" si="2"/>
        <v>46201</v>
      </c>
      <c r="BI7" s="13" t="s">
        <v>4</v>
      </c>
      <c r="BJ7" s="12" t="s">
        <v>23</v>
      </c>
    </row>
    <row r="8" spans="1:66" s="9" customFormat="1" ht="16.350000000000001" hidden="1" customHeight="1" x14ac:dyDescent="0.25">
      <c r="A8" s="83" t="s">
        <v>883</v>
      </c>
      <c r="B8" s="22"/>
      <c r="C8" s="4" t="b">
        <v>1</v>
      </c>
      <c r="D8" s="1" t="s">
        <v>64</v>
      </c>
      <c r="E8" s="2" t="s">
        <v>57</v>
      </c>
      <c r="F8" s="5" t="s">
        <v>24</v>
      </c>
      <c r="G8" s="5" t="s">
        <v>5</v>
      </c>
      <c r="H8" s="6">
        <v>45303</v>
      </c>
      <c r="I8" s="6" t="s">
        <v>48</v>
      </c>
      <c r="J8" s="6" t="str">
        <f t="shared" ca="1" si="0"/>
        <v>EJECUTADO</v>
      </c>
      <c r="K8" s="117" t="s">
        <v>901</v>
      </c>
      <c r="L8" s="5" t="s">
        <v>50</v>
      </c>
      <c r="M8" s="7" t="s">
        <v>902</v>
      </c>
      <c r="N8" s="163">
        <v>900190963</v>
      </c>
      <c r="O8" s="169">
        <v>160000000</v>
      </c>
      <c r="P8" s="143">
        <v>20240009</v>
      </c>
      <c r="Q8" s="131">
        <v>160000000</v>
      </c>
      <c r="R8" s="150">
        <v>45303</v>
      </c>
      <c r="S8" s="70">
        <v>45303</v>
      </c>
      <c r="T8" s="6">
        <v>45351</v>
      </c>
      <c r="U8" s="143">
        <v>20240010</v>
      </c>
      <c r="V8" s="178">
        <v>160000000</v>
      </c>
      <c r="W8" s="70">
        <v>45303</v>
      </c>
      <c r="X8" s="6" t="s">
        <v>51</v>
      </c>
      <c r="Y8" s="6" t="s">
        <v>58</v>
      </c>
      <c r="Z8" s="6" t="s">
        <v>59</v>
      </c>
      <c r="AA8" s="6" t="s">
        <v>218</v>
      </c>
      <c r="AB8" s="6" t="s">
        <v>218</v>
      </c>
      <c r="AC8" s="6" t="s">
        <v>218</v>
      </c>
      <c r="AD8" s="52" t="s">
        <v>903</v>
      </c>
      <c r="AE8" s="53" t="s">
        <v>218</v>
      </c>
      <c r="AF8" s="5" t="s">
        <v>218</v>
      </c>
      <c r="AG8" s="53" t="s">
        <v>218</v>
      </c>
      <c r="AH8" s="6" t="s">
        <v>218</v>
      </c>
      <c r="AI8" s="5" t="s">
        <v>218</v>
      </c>
      <c r="AJ8" s="6" t="s">
        <v>218</v>
      </c>
      <c r="AK8" s="6" t="s">
        <v>218</v>
      </c>
      <c r="AL8" s="6" t="s">
        <v>218</v>
      </c>
      <c r="AM8" s="5" t="s">
        <v>218</v>
      </c>
      <c r="AN8" s="6" t="s">
        <v>218</v>
      </c>
      <c r="AO8" s="6" t="s">
        <v>218</v>
      </c>
      <c r="AP8" s="6" t="s">
        <v>218</v>
      </c>
      <c r="AQ8" s="6">
        <v>45351</v>
      </c>
      <c r="AR8" s="5" t="s">
        <v>218</v>
      </c>
      <c r="AS8" s="53" t="s">
        <v>218</v>
      </c>
      <c r="AT8" s="6" t="s">
        <v>218</v>
      </c>
      <c r="AU8" s="6">
        <f t="shared" si="1"/>
        <v>45471</v>
      </c>
      <c r="AV8" s="29">
        <f t="shared" si="2"/>
        <v>46201</v>
      </c>
      <c r="AW8" s="12"/>
      <c r="AX8" s="12"/>
      <c r="AY8" s="12"/>
      <c r="AZ8" s="12"/>
      <c r="BA8" s="12"/>
      <c r="BI8" s="10" t="s">
        <v>19</v>
      </c>
      <c r="BJ8" s="11" t="s">
        <v>65</v>
      </c>
      <c r="BK8" s="11"/>
      <c r="BL8" s="11"/>
      <c r="BM8" s="11"/>
      <c r="BN8" s="11"/>
    </row>
    <row r="9" spans="1:66" s="9" customFormat="1" ht="16.350000000000001" hidden="1" customHeight="1" x14ac:dyDescent="0.25">
      <c r="A9" s="83" t="s">
        <v>883</v>
      </c>
      <c r="B9" s="22"/>
      <c r="C9" s="4" t="b">
        <v>1</v>
      </c>
      <c r="D9" s="1" t="s">
        <v>66</v>
      </c>
      <c r="E9" s="2" t="s">
        <v>57</v>
      </c>
      <c r="F9" s="5" t="s">
        <v>24</v>
      </c>
      <c r="G9" s="5" t="s">
        <v>5</v>
      </c>
      <c r="H9" s="6">
        <v>45303</v>
      </c>
      <c r="I9" s="6" t="s">
        <v>48</v>
      </c>
      <c r="J9" s="6" t="str">
        <f t="shared" ca="1" si="0"/>
        <v>EJECUTADO</v>
      </c>
      <c r="K9" s="117" t="s">
        <v>904</v>
      </c>
      <c r="L9" s="5" t="s">
        <v>50</v>
      </c>
      <c r="M9" s="7" t="s">
        <v>905</v>
      </c>
      <c r="N9" s="163">
        <v>901416379</v>
      </c>
      <c r="O9" s="169">
        <v>150000000</v>
      </c>
      <c r="P9" s="143">
        <v>20240006</v>
      </c>
      <c r="Q9" s="131">
        <v>150000000</v>
      </c>
      <c r="R9" s="150">
        <v>45303</v>
      </c>
      <c r="S9" s="70">
        <v>45303</v>
      </c>
      <c r="T9" s="6">
        <v>45351</v>
      </c>
      <c r="U9" s="143">
        <v>20240004</v>
      </c>
      <c r="V9" s="178">
        <v>150000000</v>
      </c>
      <c r="W9" s="70">
        <v>45303</v>
      </c>
      <c r="X9" s="6" t="s">
        <v>51</v>
      </c>
      <c r="Y9" s="6" t="s">
        <v>58</v>
      </c>
      <c r="Z9" s="6" t="s">
        <v>59</v>
      </c>
      <c r="AA9" s="6" t="s">
        <v>218</v>
      </c>
      <c r="AB9" s="6" t="s">
        <v>218</v>
      </c>
      <c r="AC9" s="6" t="s">
        <v>218</v>
      </c>
      <c r="AD9" s="6" t="s">
        <v>906</v>
      </c>
      <c r="AE9" s="53" t="s">
        <v>218</v>
      </c>
      <c r="AF9" s="5" t="s">
        <v>218</v>
      </c>
      <c r="AG9" s="53" t="s">
        <v>218</v>
      </c>
      <c r="AH9" s="6" t="s">
        <v>218</v>
      </c>
      <c r="AI9" s="5" t="s">
        <v>218</v>
      </c>
      <c r="AJ9" s="6" t="s">
        <v>218</v>
      </c>
      <c r="AK9" s="6" t="s">
        <v>218</v>
      </c>
      <c r="AL9" s="6" t="s">
        <v>218</v>
      </c>
      <c r="AM9" s="5" t="s">
        <v>218</v>
      </c>
      <c r="AN9" s="6" t="s">
        <v>218</v>
      </c>
      <c r="AO9" s="6" t="s">
        <v>218</v>
      </c>
      <c r="AP9" s="6" t="s">
        <v>218</v>
      </c>
      <c r="AQ9" s="6">
        <v>45351</v>
      </c>
      <c r="AR9" s="5" t="s">
        <v>218</v>
      </c>
      <c r="AS9" s="53" t="s">
        <v>218</v>
      </c>
      <c r="AT9" s="6" t="s">
        <v>218</v>
      </c>
      <c r="AU9" s="6">
        <f t="shared" si="1"/>
        <v>45471</v>
      </c>
      <c r="AV9" s="29">
        <f t="shared" si="2"/>
        <v>46201</v>
      </c>
      <c r="AW9" s="12"/>
      <c r="AX9" s="12"/>
      <c r="AY9" s="12"/>
      <c r="AZ9" s="12"/>
      <c r="BA9" s="12"/>
      <c r="BI9" s="10" t="s">
        <v>10</v>
      </c>
      <c r="BJ9" s="11" t="s">
        <v>29</v>
      </c>
      <c r="BK9" s="11"/>
      <c r="BL9" s="11"/>
      <c r="BM9" s="11"/>
      <c r="BN9" s="11"/>
    </row>
    <row r="10" spans="1:66" s="9" customFormat="1" ht="16.350000000000001" hidden="1" customHeight="1" x14ac:dyDescent="0.25">
      <c r="A10" s="83" t="s">
        <v>883</v>
      </c>
      <c r="B10" s="22"/>
      <c r="C10" s="4" t="b">
        <v>1</v>
      </c>
      <c r="D10" s="1" t="s">
        <v>67</v>
      </c>
      <c r="E10" s="2" t="s">
        <v>57</v>
      </c>
      <c r="F10" s="5" t="s">
        <v>24</v>
      </c>
      <c r="G10" s="5" t="s">
        <v>5</v>
      </c>
      <c r="H10" s="6">
        <v>45303</v>
      </c>
      <c r="I10" s="6" t="s">
        <v>48</v>
      </c>
      <c r="J10" s="6" t="str">
        <f t="shared" ca="1" si="0"/>
        <v>EJECUTADO</v>
      </c>
      <c r="K10" s="117" t="s">
        <v>907</v>
      </c>
      <c r="L10" s="5" t="s">
        <v>50</v>
      </c>
      <c r="M10" s="7" t="s">
        <v>908</v>
      </c>
      <c r="N10" s="163">
        <v>901729803</v>
      </c>
      <c r="O10" s="169">
        <v>220000000</v>
      </c>
      <c r="P10" s="143">
        <v>20240013</v>
      </c>
      <c r="Q10" s="131">
        <v>220000000</v>
      </c>
      <c r="R10" s="150">
        <v>45303</v>
      </c>
      <c r="S10" s="70">
        <v>45303</v>
      </c>
      <c r="T10" s="6">
        <v>45351</v>
      </c>
      <c r="U10" s="143">
        <v>20240011</v>
      </c>
      <c r="V10" s="178">
        <v>220000000</v>
      </c>
      <c r="W10" s="70">
        <v>45303</v>
      </c>
      <c r="X10" s="6" t="s">
        <v>51</v>
      </c>
      <c r="Y10" s="6" t="s">
        <v>58</v>
      </c>
      <c r="Z10" s="6" t="s">
        <v>59</v>
      </c>
      <c r="AA10" s="6" t="s">
        <v>218</v>
      </c>
      <c r="AB10" s="6" t="s">
        <v>218</v>
      </c>
      <c r="AC10" s="6" t="s">
        <v>218</v>
      </c>
      <c r="AD10" s="6" t="s">
        <v>909</v>
      </c>
      <c r="AE10" s="53" t="s">
        <v>218</v>
      </c>
      <c r="AF10" s="5" t="s">
        <v>218</v>
      </c>
      <c r="AG10" s="53" t="s">
        <v>218</v>
      </c>
      <c r="AH10" s="6" t="s">
        <v>218</v>
      </c>
      <c r="AI10" s="5" t="s">
        <v>218</v>
      </c>
      <c r="AJ10" s="6" t="s">
        <v>218</v>
      </c>
      <c r="AK10" s="6" t="s">
        <v>218</v>
      </c>
      <c r="AL10" s="6" t="s">
        <v>218</v>
      </c>
      <c r="AM10" s="5" t="s">
        <v>218</v>
      </c>
      <c r="AN10" s="6" t="s">
        <v>218</v>
      </c>
      <c r="AO10" s="6" t="s">
        <v>218</v>
      </c>
      <c r="AP10" s="6" t="s">
        <v>218</v>
      </c>
      <c r="AQ10" s="6">
        <v>45351</v>
      </c>
      <c r="AR10" s="5" t="s">
        <v>218</v>
      </c>
      <c r="AS10" s="53" t="s">
        <v>218</v>
      </c>
      <c r="AT10" s="6" t="s">
        <v>218</v>
      </c>
      <c r="AU10" s="6">
        <f t="shared" si="1"/>
        <v>45471</v>
      </c>
      <c r="AV10" s="29">
        <f t="shared" si="2"/>
        <v>46201</v>
      </c>
      <c r="AW10" s="12"/>
      <c r="AX10" s="12"/>
      <c r="AY10" s="12"/>
      <c r="AZ10" s="12"/>
      <c r="BA10" s="12"/>
      <c r="BI10" s="10" t="s">
        <v>12</v>
      </c>
      <c r="BJ10" s="11"/>
      <c r="BK10" s="11"/>
      <c r="BL10" s="11"/>
      <c r="BM10" s="11"/>
      <c r="BN10" s="11"/>
    </row>
    <row r="11" spans="1:66" s="9" customFormat="1" ht="16.350000000000001" hidden="1" customHeight="1" x14ac:dyDescent="0.25">
      <c r="A11" s="83" t="s">
        <v>883</v>
      </c>
      <c r="B11" s="22"/>
      <c r="C11" s="4" t="b">
        <v>1</v>
      </c>
      <c r="D11" s="1" t="s">
        <v>68</v>
      </c>
      <c r="E11" s="2" t="s">
        <v>57</v>
      </c>
      <c r="F11" s="5" t="s">
        <v>24</v>
      </c>
      <c r="G11" s="5" t="s">
        <v>5</v>
      </c>
      <c r="H11" s="6">
        <v>45303</v>
      </c>
      <c r="I11" s="6" t="s">
        <v>48</v>
      </c>
      <c r="J11" s="6" t="str">
        <f t="shared" ca="1" si="0"/>
        <v>EJECUTADO</v>
      </c>
      <c r="K11" s="117" t="s">
        <v>910</v>
      </c>
      <c r="L11" s="5" t="s">
        <v>50</v>
      </c>
      <c r="M11" s="7" t="s">
        <v>911</v>
      </c>
      <c r="N11" s="163">
        <v>901456602</v>
      </c>
      <c r="O11" s="169">
        <v>10000000</v>
      </c>
      <c r="P11" s="143">
        <v>20240012</v>
      </c>
      <c r="Q11" s="131">
        <v>10000000</v>
      </c>
      <c r="R11" s="150">
        <v>45303</v>
      </c>
      <c r="S11" s="70">
        <v>45303</v>
      </c>
      <c r="T11" s="6">
        <v>45351</v>
      </c>
      <c r="U11" s="143">
        <v>20240012</v>
      </c>
      <c r="V11" s="178">
        <v>10000000</v>
      </c>
      <c r="W11" s="70">
        <v>45303</v>
      </c>
      <c r="X11" s="6" t="s">
        <v>51</v>
      </c>
      <c r="Y11" s="6" t="s">
        <v>58</v>
      </c>
      <c r="Z11" s="6" t="s">
        <v>59</v>
      </c>
      <c r="AA11" s="6" t="s">
        <v>218</v>
      </c>
      <c r="AB11" s="6" t="s">
        <v>218</v>
      </c>
      <c r="AC11" s="6" t="s">
        <v>218</v>
      </c>
      <c r="AD11" s="6" t="s">
        <v>912</v>
      </c>
      <c r="AE11" s="53" t="s">
        <v>218</v>
      </c>
      <c r="AF11" s="5" t="s">
        <v>218</v>
      </c>
      <c r="AG11" s="53" t="s">
        <v>218</v>
      </c>
      <c r="AH11" s="6" t="s">
        <v>218</v>
      </c>
      <c r="AI11" s="5" t="s">
        <v>218</v>
      </c>
      <c r="AJ11" s="6" t="s">
        <v>218</v>
      </c>
      <c r="AK11" s="6" t="s">
        <v>218</v>
      </c>
      <c r="AL11" s="6" t="s">
        <v>218</v>
      </c>
      <c r="AM11" s="5" t="s">
        <v>218</v>
      </c>
      <c r="AN11" s="6" t="s">
        <v>218</v>
      </c>
      <c r="AO11" s="6" t="s">
        <v>218</v>
      </c>
      <c r="AP11" s="6" t="s">
        <v>218</v>
      </c>
      <c r="AQ11" s="6">
        <v>45351</v>
      </c>
      <c r="AR11" s="5" t="s">
        <v>218</v>
      </c>
      <c r="AS11" s="53" t="s">
        <v>218</v>
      </c>
      <c r="AT11" s="6" t="s">
        <v>218</v>
      </c>
      <c r="AU11" s="6">
        <f t="shared" si="1"/>
        <v>45471</v>
      </c>
      <c r="AV11" s="29">
        <f t="shared" si="2"/>
        <v>46201</v>
      </c>
      <c r="AW11" s="12"/>
      <c r="AX11" s="12"/>
      <c r="AY11" s="12"/>
      <c r="AZ11" s="12"/>
      <c r="BA11" s="12"/>
      <c r="BI11" s="10" t="s">
        <v>8</v>
      </c>
      <c r="BJ11" s="11"/>
      <c r="BK11" s="11"/>
      <c r="BL11" s="11"/>
      <c r="BM11" s="11"/>
      <c r="BN11" s="11"/>
    </row>
    <row r="12" spans="1:66" s="9" customFormat="1" ht="16.350000000000001" hidden="1" customHeight="1" x14ac:dyDescent="0.25">
      <c r="A12" s="83" t="s">
        <v>883</v>
      </c>
      <c r="B12" s="22"/>
      <c r="C12" s="4" t="b">
        <v>1</v>
      </c>
      <c r="D12" s="1" t="s">
        <v>69</v>
      </c>
      <c r="E12" s="2" t="s">
        <v>70</v>
      </c>
      <c r="F12" s="5" t="s">
        <v>24</v>
      </c>
      <c r="G12" s="5" t="s">
        <v>18</v>
      </c>
      <c r="H12" s="6">
        <v>45306</v>
      </c>
      <c r="I12" s="6" t="s">
        <v>48</v>
      </c>
      <c r="J12" s="6" t="str">
        <f t="shared" ca="1" si="0"/>
        <v>EJECUTADO</v>
      </c>
      <c r="K12" s="117" t="s">
        <v>913</v>
      </c>
      <c r="L12" s="5" t="s">
        <v>54</v>
      </c>
      <c r="M12" s="7" t="s">
        <v>914</v>
      </c>
      <c r="N12" s="163">
        <v>11257787</v>
      </c>
      <c r="O12" s="169">
        <v>12333333</v>
      </c>
      <c r="P12" s="143">
        <v>20240016</v>
      </c>
      <c r="Q12" s="131">
        <v>13333333</v>
      </c>
      <c r="R12" s="150">
        <v>45303</v>
      </c>
      <c r="S12" s="70">
        <v>45306</v>
      </c>
      <c r="T12" s="6">
        <v>45382</v>
      </c>
      <c r="U12" s="143">
        <v>20240013</v>
      </c>
      <c r="V12" s="178">
        <v>12333333</v>
      </c>
      <c r="W12" s="70">
        <v>45306</v>
      </c>
      <c r="X12" s="6" t="s">
        <v>51</v>
      </c>
      <c r="Y12" s="6" t="s">
        <v>71</v>
      </c>
      <c r="Z12" s="6" t="s">
        <v>53</v>
      </c>
      <c r="AA12" s="6" t="s">
        <v>915</v>
      </c>
      <c r="AB12" s="6" t="s">
        <v>916</v>
      </c>
      <c r="AC12" s="6">
        <v>45306</v>
      </c>
      <c r="AD12" s="6" t="s">
        <v>917</v>
      </c>
      <c r="AE12" s="53" t="s">
        <v>218</v>
      </c>
      <c r="AF12" s="5" t="s">
        <v>218</v>
      </c>
      <c r="AG12" s="53" t="s">
        <v>218</v>
      </c>
      <c r="AH12" s="6" t="s">
        <v>218</v>
      </c>
      <c r="AI12" s="5" t="s">
        <v>218</v>
      </c>
      <c r="AJ12" s="6" t="s">
        <v>218</v>
      </c>
      <c r="AK12" s="6" t="s">
        <v>218</v>
      </c>
      <c r="AL12" s="6" t="s">
        <v>218</v>
      </c>
      <c r="AM12" s="5" t="s">
        <v>218</v>
      </c>
      <c r="AN12" s="6" t="s">
        <v>218</v>
      </c>
      <c r="AO12" s="6" t="s">
        <v>218</v>
      </c>
      <c r="AP12" s="6" t="s">
        <v>218</v>
      </c>
      <c r="AQ12" s="6">
        <v>45382</v>
      </c>
      <c r="AR12" s="5" t="s">
        <v>218</v>
      </c>
      <c r="AS12" s="53" t="s">
        <v>218</v>
      </c>
      <c r="AT12" s="6" t="s">
        <v>218</v>
      </c>
      <c r="AU12" s="6">
        <f t="shared" si="1"/>
        <v>45502</v>
      </c>
      <c r="AV12" s="29">
        <f t="shared" si="2"/>
        <v>46232</v>
      </c>
      <c r="AW12" s="12"/>
      <c r="AX12" s="12"/>
      <c r="AY12" s="12"/>
      <c r="AZ12" s="12"/>
      <c r="BA12" s="12"/>
      <c r="BI12" s="10" t="s">
        <v>72</v>
      </c>
      <c r="BJ12" s="11"/>
      <c r="BK12" s="11"/>
      <c r="BL12" s="11"/>
      <c r="BM12" s="11"/>
      <c r="BN12" s="11"/>
    </row>
    <row r="13" spans="1:66" s="9" customFormat="1" ht="16.350000000000001" hidden="1" customHeight="1" x14ac:dyDescent="0.25">
      <c r="A13" s="83" t="s">
        <v>883</v>
      </c>
      <c r="B13" s="22"/>
      <c r="C13" s="4" t="b">
        <v>1</v>
      </c>
      <c r="D13" s="1" t="s">
        <v>73</v>
      </c>
      <c r="E13" s="2" t="s">
        <v>74</v>
      </c>
      <c r="F13" s="5" t="s">
        <v>24</v>
      </c>
      <c r="G13" s="5" t="s">
        <v>18</v>
      </c>
      <c r="H13" s="6">
        <v>45306</v>
      </c>
      <c r="I13" s="6" t="s">
        <v>48</v>
      </c>
      <c r="J13" s="6" t="str">
        <f t="shared" ca="1" si="0"/>
        <v>EJECUTADO</v>
      </c>
      <c r="K13" s="117" t="s">
        <v>918</v>
      </c>
      <c r="L13" s="5" t="s">
        <v>54</v>
      </c>
      <c r="M13" s="7" t="s">
        <v>919</v>
      </c>
      <c r="N13" s="163">
        <v>1026277867</v>
      </c>
      <c r="O13" s="169">
        <v>10944000</v>
      </c>
      <c r="P13" s="143">
        <v>20240024</v>
      </c>
      <c r="Q13" s="131">
        <v>10950000</v>
      </c>
      <c r="R13" s="150">
        <v>45306</v>
      </c>
      <c r="S13" s="70">
        <v>45306</v>
      </c>
      <c r="T13" s="6">
        <v>45382</v>
      </c>
      <c r="U13" s="143">
        <v>20240014</v>
      </c>
      <c r="V13" s="178">
        <v>10944000</v>
      </c>
      <c r="W13" s="70">
        <v>45306</v>
      </c>
      <c r="X13" s="6" t="s">
        <v>75</v>
      </c>
      <c r="Y13" s="6" t="s">
        <v>76</v>
      </c>
      <c r="Z13" s="6" t="s">
        <v>59</v>
      </c>
      <c r="AA13" s="6" t="s">
        <v>218</v>
      </c>
      <c r="AB13" s="6" t="s">
        <v>218</v>
      </c>
      <c r="AC13" s="6" t="s">
        <v>218</v>
      </c>
      <c r="AD13" s="6" t="s">
        <v>920</v>
      </c>
      <c r="AE13" s="53" t="s">
        <v>218</v>
      </c>
      <c r="AF13" s="5" t="s">
        <v>218</v>
      </c>
      <c r="AG13" s="53" t="s">
        <v>218</v>
      </c>
      <c r="AH13" s="6" t="s">
        <v>218</v>
      </c>
      <c r="AI13" s="5" t="s">
        <v>218</v>
      </c>
      <c r="AJ13" s="6" t="s">
        <v>218</v>
      </c>
      <c r="AK13" s="6" t="s">
        <v>218</v>
      </c>
      <c r="AL13" s="6" t="s">
        <v>218</v>
      </c>
      <c r="AM13" s="5" t="s">
        <v>218</v>
      </c>
      <c r="AN13" s="6" t="s">
        <v>218</v>
      </c>
      <c r="AO13" s="6" t="s">
        <v>218</v>
      </c>
      <c r="AP13" s="6" t="s">
        <v>218</v>
      </c>
      <c r="AQ13" s="6">
        <v>45382</v>
      </c>
      <c r="AR13" s="5" t="s">
        <v>218</v>
      </c>
      <c r="AS13" s="53" t="s">
        <v>218</v>
      </c>
      <c r="AT13" s="6" t="s">
        <v>218</v>
      </c>
      <c r="AU13" s="6">
        <f t="shared" si="1"/>
        <v>45502</v>
      </c>
      <c r="AV13" s="29">
        <f t="shared" si="2"/>
        <v>46232</v>
      </c>
      <c r="AW13" s="12"/>
      <c r="AX13" s="12"/>
      <c r="AY13" s="12"/>
      <c r="AZ13" s="12"/>
      <c r="BA13" s="12"/>
      <c r="BI13" s="10" t="s">
        <v>7</v>
      </c>
      <c r="BJ13" s="11"/>
      <c r="BK13" s="11"/>
      <c r="BL13" s="11"/>
      <c r="BM13" s="11"/>
      <c r="BN13" s="11"/>
    </row>
    <row r="14" spans="1:66" s="9" customFormat="1" ht="16.350000000000001" hidden="1" customHeight="1" x14ac:dyDescent="0.25">
      <c r="A14" s="83" t="s">
        <v>883</v>
      </c>
      <c r="B14" s="22"/>
      <c r="C14" s="4" t="b">
        <v>1</v>
      </c>
      <c r="D14" s="1" t="s">
        <v>77</v>
      </c>
      <c r="E14" s="2" t="s">
        <v>74</v>
      </c>
      <c r="F14" s="5" t="s">
        <v>24</v>
      </c>
      <c r="G14" s="5" t="s">
        <v>18</v>
      </c>
      <c r="H14" s="6">
        <v>45306</v>
      </c>
      <c r="I14" s="6" t="s">
        <v>48</v>
      </c>
      <c r="J14" s="6" t="str">
        <f t="shared" ca="1" si="0"/>
        <v>EJECUTADO</v>
      </c>
      <c r="K14" s="117" t="s">
        <v>921</v>
      </c>
      <c r="L14" s="5" t="s">
        <v>54</v>
      </c>
      <c r="M14" s="7" t="s">
        <v>922</v>
      </c>
      <c r="N14" s="163">
        <v>1030676640</v>
      </c>
      <c r="O14" s="169">
        <v>11400000</v>
      </c>
      <c r="P14" s="143">
        <v>20240023</v>
      </c>
      <c r="Q14" s="131">
        <v>11400000</v>
      </c>
      <c r="R14" s="150">
        <v>45306</v>
      </c>
      <c r="S14" s="70">
        <v>45306</v>
      </c>
      <c r="T14" s="6">
        <v>45382</v>
      </c>
      <c r="U14" s="143">
        <v>20240015</v>
      </c>
      <c r="V14" s="178">
        <v>11400000</v>
      </c>
      <c r="W14" s="70">
        <v>45306</v>
      </c>
      <c r="X14" s="6" t="s">
        <v>75</v>
      </c>
      <c r="Y14" s="6" t="s">
        <v>76</v>
      </c>
      <c r="Z14" s="6" t="s">
        <v>59</v>
      </c>
      <c r="AA14" s="6" t="s">
        <v>218</v>
      </c>
      <c r="AB14" s="6" t="s">
        <v>218</v>
      </c>
      <c r="AC14" s="6" t="s">
        <v>218</v>
      </c>
      <c r="AD14" s="6" t="s">
        <v>923</v>
      </c>
      <c r="AE14" s="53">
        <v>5700000</v>
      </c>
      <c r="AF14" s="5">
        <v>20240210</v>
      </c>
      <c r="AG14" s="53">
        <v>5700000</v>
      </c>
      <c r="AH14" s="6">
        <v>45365</v>
      </c>
      <c r="AI14" s="5" t="s">
        <v>218</v>
      </c>
      <c r="AJ14" s="6" t="s">
        <v>218</v>
      </c>
      <c r="AK14" s="6" t="s">
        <v>218</v>
      </c>
      <c r="AL14" s="6" t="s">
        <v>218</v>
      </c>
      <c r="AM14" s="5" t="s">
        <v>218</v>
      </c>
      <c r="AN14" s="6" t="s">
        <v>218</v>
      </c>
      <c r="AO14" s="6" t="s">
        <v>218</v>
      </c>
      <c r="AP14" s="6" t="s">
        <v>218</v>
      </c>
      <c r="AQ14" s="6">
        <v>45382</v>
      </c>
      <c r="AR14" s="5">
        <v>20240247</v>
      </c>
      <c r="AS14" s="53">
        <v>5700000</v>
      </c>
      <c r="AT14" s="6">
        <v>45377</v>
      </c>
      <c r="AU14" s="6">
        <f t="shared" si="1"/>
        <v>45502</v>
      </c>
      <c r="AV14" s="29">
        <f t="shared" si="2"/>
        <v>46232</v>
      </c>
      <c r="AW14" s="12"/>
      <c r="AX14" s="12"/>
      <c r="AY14" s="12"/>
      <c r="AZ14" s="12"/>
      <c r="BA14" s="12"/>
      <c r="BI14" s="10" t="s">
        <v>11</v>
      </c>
      <c r="BJ14" s="11"/>
      <c r="BK14" s="11"/>
      <c r="BL14" s="11"/>
      <c r="BM14" s="11"/>
      <c r="BN14" s="11"/>
    </row>
    <row r="15" spans="1:66" s="9" customFormat="1" ht="16.350000000000001" hidden="1" customHeight="1" x14ac:dyDescent="0.25">
      <c r="A15" s="83" t="s">
        <v>883</v>
      </c>
      <c r="B15" s="22"/>
      <c r="C15" s="4" t="b">
        <v>1</v>
      </c>
      <c r="D15" s="1" t="s">
        <v>78</v>
      </c>
      <c r="E15" s="2" t="s">
        <v>74</v>
      </c>
      <c r="F15" s="5" t="s">
        <v>24</v>
      </c>
      <c r="G15" s="5" t="s">
        <v>18</v>
      </c>
      <c r="H15" s="6">
        <v>45306</v>
      </c>
      <c r="I15" s="6" t="s">
        <v>48</v>
      </c>
      <c r="J15" s="6" t="str">
        <f t="shared" ca="1" si="0"/>
        <v>EJECUTADO</v>
      </c>
      <c r="K15" s="117" t="s">
        <v>924</v>
      </c>
      <c r="L15" s="5" t="s">
        <v>54</v>
      </c>
      <c r="M15" s="7" t="s">
        <v>925</v>
      </c>
      <c r="N15" s="163">
        <v>1018477291</v>
      </c>
      <c r="O15" s="169">
        <v>11400000</v>
      </c>
      <c r="P15" s="143">
        <v>20240022</v>
      </c>
      <c r="Q15" s="131">
        <v>11400000</v>
      </c>
      <c r="R15" s="150">
        <v>45306</v>
      </c>
      <c r="S15" s="70">
        <v>45306</v>
      </c>
      <c r="T15" s="6">
        <v>45382</v>
      </c>
      <c r="U15" s="143">
        <v>20240016</v>
      </c>
      <c r="V15" s="178">
        <v>11400000</v>
      </c>
      <c r="W15" s="70">
        <v>45306</v>
      </c>
      <c r="X15" s="6" t="s">
        <v>75</v>
      </c>
      <c r="Y15" s="6" t="s">
        <v>76</v>
      </c>
      <c r="Z15" s="6" t="s">
        <v>59</v>
      </c>
      <c r="AA15" s="6" t="s">
        <v>218</v>
      </c>
      <c r="AB15" s="6" t="s">
        <v>218</v>
      </c>
      <c r="AC15" s="6" t="s">
        <v>218</v>
      </c>
      <c r="AD15" s="6" t="s">
        <v>926</v>
      </c>
      <c r="AE15" s="53">
        <v>5700000</v>
      </c>
      <c r="AF15" s="5">
        <v>20240208</v>
      </c>
      <c r="AG15" s="53">
        <v>5700000</v>
      </c>
      <c r="AH15" s="6">
        <v>45365</v>
      </c>
      <c r="AI15" s="5" t="s">
        <v>218</v>
      </c>
      <c r="AJ15" s="6" t="s">
        <v>218</v>
      </c>
      <c r="AK15" s="6" t="s">
        <v>218</v>
      </c>
      <c r="AL15" s="6" t="s">
        <v>218</v>
      </c>
      <c r="AM15" s="5" t="s">
        <v>218</v>
      </c>
      <c r="AN15" s="6" t="s">
        <v>218</v>
      </c>
      <c r="AO15" s="6" t="s">
        <v>218</v>
      </c>
      <c r="AP15" s="6" t="s">
        <v>218</v>
      </c>
      <c r="AQ15" s="6">
        <v>45382</v>
      </c>
      <c r="AR15" s="5">
        <v>20240248</v>
      </c>
      <c r="AS15" s="53">
        <v>5700000</v>
      </c>
      <c r="AT15" s="6">
        <v>45377</v>
      </c>
      <c r="AU15" s="6">
        <f t="shared" si="1"/>
        <v>45502</v>
      </c>
      <c r="AV15" s="29">
        <f t="shared" si="2"/>
        <v>46232</v>
      </c>
      <c r="AW15" s="12"/>
      <c r="AX15" s="12"/>
      <c r="AY15" s="12"/>
      <c r="AZ15" s="12"/>
      <c r="BA15" s="12"/>
      <c r="BI15" s="10" t="s">
        <v>16</v>
      </c>
      <c r="BJ15" s="11"/>
      <c r="BK15" s="11"/>
      <c r="BL15" s="11"/>
      <c r="BM15" s="11"/>
      <c r="BN15" s="11"/>
    </row>
    <row r="16" spans="1:66" s="9" customFormat="1" ht="16.350000000000001" hidden="1" customHeight="1" x14ac:dyDescent="0.25">
      <c r="A16" s="84" t="s">
        <v>883</v>
      </c>
      <c r="B16" s="22"/>
      <c r="C16" s="61" t="b">
        <v>1</v>
      </c>
      <c r="D16" s="118" t="s">
        <v>79</v>
      </c>
      <c r="E16" s="62" t="s">
        <v>74</v>
      </c>
      <c r="F16" s="63" t="s">
        <v>24</v>
      </c>
      <c r="G16" s="63" t="s">
        <v>3</v>
      </c>
      <c r="H16" s="64">
        <v>45306</v>
      </c>
      <c r="I16" s="64" t="s">
        <v>48</v>
      </c>
      <c r="J16" s="64" t="str">
        <f t="shared" ca="1" si="0"/>
        <v>EJECUTADO</v>
      </c>
      <c r="K16" s="119" t="s">
        <v>927</v>
      </c>
      <c r="L16" s="63" t="s">
        <v>54</v>
      </c>
      <c r="M16" s="120" t="s">
        <v>928</v>
      </c>
      <c r="N16" s="164">
        <v>1098612710</v>
      </c>
      <c r="O16" s="170">
        <v>10000000</v>
      </c>
      <c r="P16" s="144">
        <v>20240026</v>
      </c>
      <c r="Q16" s="132">
        <v>10000000</v>
      </c>
      <c r="R16" s="151">
        <v>45306</v>
      </c>
      <c r="S16" s="70">
        <v>45306</v>
      </c>
      <c r="T16" s="64">
        <v>45382</v>
      </c>
      <c r="U16" s="144">
        <v>20240017</v>
      </c>
      <c r="V16" s="179">
        <v>10000000</v>
      </c>
      <c r="W16" s="70">
        <v>45306</v>
      </c>
      <c r="X16" s="6" t="s">
        <v>51</v>
      </c>
      <c r="Y16" s="6" t="s">
        <v>80</v>
      </c>
      <c r="Z16" s="6" t="s">
        <v>59</v>
      </c>
      <c r="AA16" s="6" t="s">
        <v>218</v>
      </c>
      <c r="AB16" s="6" t="s">
        <v>218</v>
      </c>
      <c r="AC16" s="6" t="s">
        <v>218</v>
      </c>
      <c r="AD16" s="6" t="s">
        <v>929</v>
      </c>
      <c r="AE16" s="53" t="s">
        <v>218</v>
      </c>
      <c r="AF16" s="5" t="s">
        <v>218</v>
      </c>
      <c r="AG16" s="53" t="s">
        <v>218</v>
      </c>
      <c r="AH16" s="6" t="s">
        <v>218</v>
      </c>
      <c r="AI16" s="5" t="s">
        <v>218</v>
      </c>
      <c r="AJ16" s="6" t="s">
        <v>218</v>
      </c>
      <c r="AK16" s="6" t="s">
        <v>218</v>
      </c>
      <c r="AL16" s="6" t="s">
        <v>218</v>
      </c>
      <c r="AM16" s="5" t="s">
        <v>218</v>
      </c>
      <c r="AN16" s="6" t="s">
        <v>218</v>
      </c>
      <c r="AO16" s="6" t="s">
        <v>218</v>
      </c>
      <c r="AP16" s="6" t="s">
        <v>218</v>
      </c>
      <c r="AQ16" s="6">
        <v>45382</v>
      </c>
      <c r="AR16" s="5" t="s">
        <v>218</v>
      </c>
      <c r="AS16" s="53" t="s">
        <v>218</v>
      </c>
      <c r="AT16" s="6" t="s">
        <v>218</v>
      </c>
      <c r="AU16" s="6">
        <f t="shared" si="1"/>
        <v>45502</v>
      </c>
      <c r="AV16" s="29">
        <f t="shared" si="2"/>
        <v>46232</v>
      </c>
      <c r="AW16" s="12"/>
      <c r="AX16" s="12"/>
      <c r="AY16" s="12"/>
      <c r="AZ16" s="12"/>
      <c r="BA16" s="12"/>
      <c r="BI16" s="10" t="s">
        <v>81</v>
      </c>
      <c r="BJ16" s="11"/>
      <c r="BK16" s="11"/>
      <c r="BL16" s="11"/>
      <c r="BM16" s="11"/>
      <c r="BN16" s="11"/>
    </row>
    <row r="17" spans="1:61" s="12" customFormat="1" ht="16.350000000000001" hidden="1" customHeight="1" x14ac:dyDescent="0.25">
      <c r="A17" s="85" t="s">
        <v>883</v>
      </c>
      <c r="B17" s="22" t="s">
        <v>930</v>
      </c>
      <c r="C17" s="68" t="b">
        <v>1</v>
      </c>
      <c r="D17" s="69" t="s">
        <v>82</v>
      </c>
      <c r="E17" s="69" t="s">
        <v>74</v>
      </c>
      <c r="F17" s="7" t="s">
        <v>24</v>
      </c>
      <c r="G17" s="7" t="s">
        <v>18</v>
      </c>
      <c r="H17" s="70">
        <v>45307</v>
      </c>
      <c r="I17" s="70" t="s">
        <v>48</v>
      </c>
      <c r="J17" s="70" t="str">
        <f t="shared" ca="1" si="0"/>
        <v>EJECUTADO</v>
      </c>
      <c r="K17" s="7" t="s">
        <v>931</v>
      </c>
      <c r="L17" s="7" t="s">
        <v>50</v>
      </c>
      <c r="M17" s="7" t="s">
        <v>932</v>
      </c>
      <c r="N17" s="165">
        <v>901233734</v>
      </c>
      <c r="O17" s="171">
        <v>20000000</v>
      </c>
      <c r="P17" s="145">
        <v>20240025</v>
      </c>
      <c r="Q17" s="133">
        <v>20000000</v>
      </c>
      <c r="R17" s="152">
        <v>45306</v>
      </c>
      <c r="S17" s="70">
        <v>45307</v>
      </c>
      <c r="T17" s="70">
        <v>45381</v>
      </c>
      <c r="U17" s="145">
        <v>20240022</v>
      </c>
      <c r="V17" s="139">
        <v>20000000</v>
      </c>
      <c r="W17" s="70">
        <v>45307</v>
      </c>
      <c r="X17" s="65" t="s">
        <v>75</v>
      </c>
      <c r="Y17" s="6" t="s">
        <v>83</v>
      </c>
      <c r="Z17" s="6" t="s">
        <v>53</v>
      </c>
      <c r="AA17" s="6" t="s">
        <v>933</v>
      </c>
      <c r="AB17" s="6" t="s">
        <v>934</v>
      </c>
      <c r="AC17" s="6">
        <v>45314</v>
      </c>
      <c r="AD17" s="59" t="s">
        <v>935</v>
      </c>
      <c r="AE17" s="53" t="s">
        <v>218</v>
      </c>
      <c r="AF17" s="5" t="s">
        <v>218</v>
      </c>
      <c r="AG17" s="53" t="s">
        <v>218</v>
      </c>
      <c r="AH17" s="6" t="s">
        <v>218</v>
      </c>
      <c r="AI17" s="5" t="s">
        <v>218</v>
      </c>
      <c r="AJ17" s="6" t="s">
        <v>218</v>
      </c>
      <c r="AK17" s="6" t="s">
        <v>218</v>
      </c>
      <c r="AL17" s="6" t="s">
        <v>218</v>
      </c>
      <c r="AM17" s="5" t="s">
        <v>218</v>
      </c>
      <c r="AN17" s="6" t="s">
        <v>218</v>
      </c>
      <c r="AO17" s="6" t="s">
        <v>218</v>
      </c>
      <c r="AP17" s="6" t="s">
        <v>218</v>
      </c>
      <c r="AQ17" s="6">
        <v>45381</v>
      </c>
      <c r="AR17" s="5" t="s">
        <v>218</v>
      </c>
      <c r="AS17" s="53" t="s">
        <v>218</v>
      </c>
      <c r="AT17" s="6" t="s">
        <v>218</v>
      </c>
      <c r="AU17" s="6">
        <f t="shared" si="1"/>
        <v>45501</v>
      </c>
      <c r="AV17" s="29">
        <f t="shared" si="2"/>
        <v>46231</v>
      </c>
      <c r="BI17" s="13" t="s">
        <v>84</v>
      </c>
    </row>
    <row r="18" spans="1:61" s="12" customFormat="1" ht="16.350000000000001" hidden="1" customHeight="1" x14ac:dyDescent="0.25">
      <c r="A18" s="85" t="s">
        <v>883</v>
      </c>
      <c r="B18" s="22"/>
      <c r="C18" s="68" t="b">
        <v>1</v>
      </c>
      <c r="D18" s="69" t="s">
        <v>85</v>
      </c>
      <c r="E18" s="69" t="s">
        <v>86</v>
      </c>
      <c r="F18" s="7" t="s">
        <v>24</v>
      </c>
      <c r="G18" s="7" t="s">
        <v>8</v>
      </c>
      <c r="H18" s="70">
        <v>45308</v>
      </c>
      <c r="I18" s="70" t="s">
        <v>48</v>
      </c>
      <c r="J18" s="70" t="str">
        <f t="shared" ca="1" si="0"/>
        <v>EJECUTADO</v>
      </c>
      <c r="K18" s="7" t="s">
        <v>936</v>
      </c>
      <c r="L18" s="7" t="s">
        <v>50</v>
      </c>
      <c r="M18" s="7" t="s">
        <v>937</v>
      </c>
      <c r="N18" s="165">
        <v>900139747</v>
      </c>
      <c r="O18" s="171">
        <v>111932940</v>
      </c>
      <c r="P18" s="145">
        <v>20240015</v>
      </c>
      <c r="Q18" s="133">
        <v>111932940</v>
      </c>
      <c r="R18" s="152">
        <v>45303</v>
      </c>
      <c r="S18" s="70">
        <v>45313</v>
      </c>
      <c r="T18" s="70">
        <v>45404</v>
      </c>
      <c r="U18" s="145">
        <v>20240026</v>
      </c>
      <c r="V18" s="139">
        <v>111932940</v>
      </c>
      <c r="W18" s="70">
        <v>45308</v>
      </c>
      <c r="X18" s="65" t="s">
        <v>51</v>
      </c>
      <c r="Y18" s="6" t="s">
        <v>87</v>
      </c>
      <c r="Z18" s="6" t="s">
        <v>53</v>
      </c>
      <c r="AA18" s="6" t="s">
        <v>938</v>
      </c>
      <c r="AB18" s="6" t="s">
        <v>939</v>
      </c>
      <c r="AC18" s="6">
        <v>45313</v>
      </c>
      <c r="AD18" s="59" t="s">
        <v>940</v>
      </c>
      <c r="AE18" s="53">
        <v>55966470</v>
      </c>
      <c r="AF18" s="5">
        <v>20240267</v>
      </c>
      <c r="AG18" s="53">
        <v>55966470</v>
      </c>
      <c r="AH18" s="6">
        <v>45385</v>
      </c>
      <c r="AI18" s="5">
        <v>3</v>
      </c>
      <c r="AJ18" s="6" t="s">
        <v>60</v>
      </c>
      <c r="AK18" s="6" t="s">
        <v>218</v>
      </c>
      <c r="AL18" s="6" t="s">
        <v>218</v>
      </c>
      <c r="AM18" s="6" t="s">
        <v>218</v>
      </c>
      <c r="AN18" s="6" t="s">
        <v>218</v>
      </c>
      <c r="AO18" s="6" t="s">
        <v>218</v>
      </c>
      <c r="AP18" s="6" t="s">
        <v>218</v>
      </c>
      <c r="AQ18" s="6">
        <v>45494</v>
      </c>
      <c r="AR18" s="5">
        <v>20240365</v>
      </c>
      <c r="AS18" s="53">
        <v>55966470</v>
      </c>
      <c r="AT18" s="6">
        <v>45399</v>
      </c>
      <c r="AU18" s="6">
        <f t="shared" si="1"/>
        <v>45614</v>
      </c>
      <c r="AV18" s="29">
        <f t="shared" si="2"/>
        <v>46344</v>
      </c>
      <c r="BI18" s="13" t="s">
        <v>88</v>
      </c>
    </row>
    <row r="19" spans="1:61" s="12" customFormat="1" ht="16.350000000000001" hidden="1" customHeight="1" x14ac:dyDescent="0.25">
      <c r="A19" s="85" t="s">
        <v>883</v>
      </c>
      <c r="B19" s="22"/>
      <c r="C19" s="68" t="b">
        <v>1</v>
      </c>
      <c r="D19" s="69" t="s">
        <v>89</v>
      </c>
      <c r="E19" s="69" t="s">
        <v>90</v>
      </c>
      <c r="F19" s="7" t="s">
        <v>24</v>
      </c>
      <c r="G19" s="7" t="s">
        <v>18</v>
      </c>
      <c r="H19" s="70">
        <v>45308</v>
      </c>
      <c r="I19" s="70" t="s">
        <v>48</v>
      </c>
      <c r="J19" s="70" t="str">
        <f t="shared" ca="1" si="0"/>
        <v>EJECUTADO</v>
      </c>
      <c r="K19" s="7" t="s">
        <v>941</v>
      </c>
      <c r="L19" s="7" t="s">
        <v>54</v>
      </c>
      <c r="M19" s="7" t="s">
        <v>942</v>
      </c>
      <c r="N19" s="165">
        <v>1077082222</v>
      </c>
      <c r="O19" s="171">
        <v>9166666</v>
      </c>
      <c r="P19" s="145">
        <v>20240036</v>
      </c>
      <c r="Q19" s="133">
        <v>9800000</v>
      </c>
      <c r="R19" s="152">
        <v>45307</v>
      </c>
      <c r="S19" s="70">
        <v>45309</v>
      </c>
      <c r="T19" s="70">
        <v>45358</v>
      </c>
      <c r="U19" s="145">
        <v>20240037</v>
      </c>
      <c r="V19" s="139">
        <v>9166666</v>
      </c>
      <c r="W19" s="70">
        <v>45308</v>
      </c>
      <c r="X19" s="65" t="s">
        <v>51</v>
      </c>
      <c r="Y19" s="6" t="s">
        <v>91</v>
      </c>
      <c r="Z19" s="6" t="s">
        <v>53</v>
      </c>
      <c r="AA19" s="6" t="s">
        <v>943</v>
      </c>
      <c r="AB19" s="6" t="s">
        <v>916</v>
      </c>
      <c r="AC19" s="6">
        <v>45309</v>
      </c>
      <c r="AD19" s="6" t="s">
        <v>944</v>
      </c>
      <c r="AE19" s="53" t="s">
        <v>218</v>
      </c>
      <c r="AF19" s="5" t="s">
        <v>218</v>
      </c>
      <c r="AG19" s="53" t="s">
        <v>218</v>
      </c>
      <c r="AH19" s="6" t="s">
        <v>218</v>
      </c>
      <c r="AI19" s="5" t="s">
        <v>218</v>
      </c>
      <c r="AJ19" s="6" t="s">
        <v>218</v>
      </c>
      <c r="AK19" s="6" t="s">
        <v>218</v>
      </c>
      <c r="AL19" s="6" t="s">
        <v>218</v>
      </c>
      <c r="AM19" s="5" t="s">
        <v>218</v>
      </c>
      <c r="AN19" s="6" t="s">
        <v>218</v>
      </c>
      <c r="AO19" s="6" t="s">
        <v>218</v>
      </c>
      <c r="AP19" s="6" t="s">
        <v>218</v>
      </c>
      <c r="AQ19" s="6">
        <v>45358</v>
      </c>
      <c r="AR19" s="5" t="s">
        <v>218</v>
      </c>
      <c r="AS19" s="53" t="s">
        <v>218</v>
      </c>
      <c r="AT19" s="6" t="s">
        <v>218</v>
      </c>
      <c r="AU19" s="6">
        <f t="shared" si="1"/>
        <v>45478</v>
      </c>
      <c r="AV19" s="29">
        <f t="shared" si="2"/>
        <v>46208</v>
      </c>
      <c r="BI19" s="13"/>
    </row>
    <row r="20" spans="1:61" s="12" customFormat="1" ht="16.350000000000001" hidden="1" customHeight="1" x14ac:dyDescent="0.25">
      <c r="A20" s="85" t="s">
        <v>883</v>
      </c>
      <c r="B20" s="22"/>
      <c r="C20" s="68" t="b">
        <v>1</v>
      </c>
      <c r="D20" s="69" t="s">
        <v>92</v>
      </c>
      <c r="E20" s="69" t="s">
        <v>93</v>
      </c>
      <c r="F20" s="7" t="s">
        <v>24</v>
      </c>
      <c r="G20" s="7" t="s">
        <v>18</v>
      </c>
      <c r="H20" s="70">
        <v>45308</v>
      </c>
      <c r="I20" s="70" t="s">
        <v>48</v>
      </c>
      <c r="J20" s="70" t="str">
        <f t="shared" ca="1" si="0"/>
        <v>EJECUTADO</v>
      </c>
      <c r="K20" s="7" t="s">
        <v>945</v>
      </c>
      <c r="L20" s="7" t="s">
        <v>54</v>
      </c>
      <c r="M20" s="7" t="s">
        <v>946</v>
      </c>
      <c r="N20" s="165">
        <v>1026288830</v>
      </c>
      <c r="O20" s="171">
        <v>13566667</v>
      </c>
      <c r="P20" s="145">
        <v>20240035</v>
      </c>
      <c r="Q20" s="133">
        <v>13750000</v>
      </c>
      <c r="R20" s="152">
        <v>45307</v>
      </c>
      <c r="S20" s="70">
        <v>45308</v>
      </c>
      <c r="T20" s="70">
        <v>45382</v>
      </c>
      <c r="U20" s="145">
        <v>20240025</v>
      </c>
      <c r="V20" s="139">
        <v>13566667</v>
      </c>
      <c r="W20" s="70">
        <v>45308</v>
      </c>
      <c r="X20" s="65" t="s">
        <v>51</v>
      </c>
      <c r="Y20" s="6" t="s">
        <v>94</v>
      </c>
      <c r="Z20" s="6" t="s">
        <v>53</v>
      </c>
      <c r="AA20" s="6" t="s">
        <v>947</v>
      </c>
      <c r="AB20" s="6" t="s">
        <v>948</v>
      </c>
      <c r="AC20" s="6">
        <v>45308</v>
      </c>
      <c r="AD20" s="6" t="s">
        <v>949</v>
      </c>
      <c r="AE20" s="53" t="s">
        <v>218</v>
      </c>
      <c r="AF20" s="5" t="s">
        <v>218</v>
      </c>
      <c r="AG20" s="53" t="s">
        <v>218</v>
      </c>
      <c r="AH20" s="6" t="s">
        <v>218</v>
      </c>
      <c r="AI20" s="5" t="s">
        <v>218</v>
      </c>
      <c r="AJ20" s="6" t="s">
        <v>218</v>
      </c>
      <c r="AK20" s="6" t="s">
        <v>218</v>
      </c>
      <c r="AL20" s="6" t="s">
        <v>218</v>
      </c>
      <c r="AM20" s="5" t="s">
        <v>218</v>
      </c>
      <c r="AN20" s="6" t="s">
        <v>218</v>
      </c>
      <c r="AO20" s="6" t="s">
        <v>218</v>
      </c>
      <c r="AP20" s="6" t="s">
        <v>218</v>
      </c>
      <c r="AQ20" s="6">
        <v>45382</v>
      </c>
      <c r="AR20" s="5" t="s">
        <v>218</v>
      </c>
      <c r="AS20" s="53" t="s">
        <v>218</v>
      </c>
      <c r="AT20" s="6" t="s">
        <v>218</v>
      </c>
      <c r="AU20" s="6">
        <f t="shared" si="1"/>
        <v>45502</v>
      </c>
      <c r="AV20" s="29">
        <f t="shared" si="2"/>
        <v>46232</v>
      </c>
      <c r="BI20" s="13"/>
    </row>
    <row r="21" spans="1:61" s="12" customFormat="1" ht="16.350000000000001" hidden="1" customHeight="1" x14ac:dyDescent="0.25">
      <c r="A21" s="85" t="s">
        <v>883</v>
      </c>
      <c r="B21" s="22"/>
      <c r="C21" s="68" t="b">
        <v>1</v>
      </c>
      <c r="D21" s="69" t="s">
        <v>95</v>
      </c>
      <c r="E21" s="69" t="s">
        <v>74</v>
      </c>
      <c r="F21" s="7" t="s">
        <v>24</v>
      </c>
      <c r="G21" s="7" t="s">
        <v>18</v>
      </c>
      <c r="H21" s="70">
        <v>45308</v>
      </c>
      <c r="I21" s="70" t="s">
        <v>48</v>
      </c>
      <c r="J21" s="70" t="str">
        <f t="shared" ca="1" si="0"/>
        <v>EJECUTADO</v>
      </c>
      <c r="K21" s="7" t="s">
        <v>950</v>
      </c>
      <c r="L21" s="7" t="s">
        <v>54</v>
      </c>
      <c r="M21" s="7" t="s">
        <v>951</v>
      </c>
      <c r="N21" s="165">
        <v>1030596080</v>
      </c>
      <c r="O21" s="171">
        <v>9866666</v>
      </c>
      <c r="P21" s="145">
        <v>20240031</v>
      </c>
      <c r="Q21" s="133">
        <v>10000000</v>
      </c>
      <c r="R21" s="152">
        <v>45306</v>
      </c>
      <c r="S21" s="70">
        <v>45308</v>
      </c>
      <c r="T21" s="70">
        <v>45382</v>
      </c>
      <c r="U21" s="145">
        <v>20240031</v>
      </c>
      <c r="V21" s="139">
        <v>9866666</v>
      </c>
      <c r="W21" s="70">
        <v>45308</v>
      </c>
      <c r="X21" s="65" t="s">
        <v>51</v>
      </c>
      <c r="Y21" s="6" t="s">
        <v>94</v>
      </c>
      <c r="Z21" s="6" t="s">
        <v>59</v>
      </c>
      <c r="AA21" s="6" t="s">
        <v>218</v>
      </c>
      <c r="AB21" s="6" t="s">
        <v>218</v>
      </c>
      <c r="AC21" s="6" t="s">
        <v>218</v>
      </c>
      <c r="AD21" s="6" t="s">
        <v>952</v>
      </c>
      <c r="AE21" s="53" t="s">
        <v>218</v>
      </c>
      <c r="AF21" s="5" t="s">
        <v>218</v>
      </c>
      <c r="AG21" s="53" t="s">
        <v>218</v>
      </c>
      <c r="AH21" s="6" t="s">
        <v>218</v>
      </c>
      <c r="AI21" s="5" t="s">
        <v>218</v>
      </c>
      <c r="AJ21" s="6" t="s">
        <v>218</v>
      </c>
      <c r="AK21" s="6" t="s">
        <v>218</v>
      </c>
      <c r="AL21" s="6" t="s">
        <v>218</v>
      </c>
      <c r="AM21" s="5" t="s">
        <v>218</v>
      </c>
      <c r="AN21" s="6" t="s">
        <v>218</v>
      </c>
      <c r="AO21" s="6" t="s">
        <v>218</v>
      </c>
      <c r="AP21" s="6" t="s">
        <v>218</v>
      </c>
      <c r="AQ21" s="6">
        <v>45382</v>
      </c>
      <c r="AR21" s="5" t="s">
        <v>218</v>
      </c>
      <c r="AS21" s="53" t="s">
        <v>218</v>
      </c>
      <c r="AT21" s="6" t="s">
        <v>218</v>
      </c>
      <c r="AU21" s="6">
        <f t="shared" si="1"/>
        <v>45502</v>
      </c>
      <c r="AV21" s="29">
        <f t="shared" si="2"/>
        <v>46232</v>
      </c>
      <c r="BI21" s="13"/>
    </row>
    <row r="22" spans="1:61" s="12" customFormat="1" ht="16.350000000000001" hidden="1" customHeight="1" x14ac:dyDescent="0.25">
      <c r="A22" s="85" t="s">
        <v>883</v>
      </c>
      <c r="B22" s="22"/>
      <c r="C22" s="68" t="b">
        <v>1</v>
      </c>
      <c r="D22" s="69" t="s">
        <v>96</v>
      </c>
      <c r="E22" s="69" t="s">
        <v>97</v>
      </c>
      <c r="F22" s="7" t="s">
        <v>24</v>
      </c>
      <c r="G22" s="7" t="s">
        <v>18</v>
      </c>
      <c r="H22" s="70">
        <v>45308</v>
      </c>
      <c r="I22" s="70" t="s">
        <v>48</v>
      </c>
      <c r="J22" s="70" t="str">
        <f t="shared" ca="1" si="0"/>
        <v>EJECUTADO</v>
      </c>
      <c r="K22" s="7" t="s">
        <v>953</v>
      </c>
      <c r="L22" s="7" t="s">
        <v>54</v>
      </c>
      <c r="M22" s="7" t="s">
        <v>954</v>
      </c>
      <c r="N22" s="165">
        <v>1023976385</v>
      </c>
      <c r="O22" s="171">
        <v>14666666</v>
      </c>
      <c r="P22" s="145">
        <v>20240037</v>
      </c>
      <c r="Q22" s="133">
        <v>29333332</v>
      </c>
      <c r="R22" s="152">
        <v>45307</v>
      </c>
      <c r="S22" s="70">
        <v>45308</v>
      </c>
      <c r="T22" s="70">
        <v>45396</v>
      </c>
      <c r="U22" s="145">
        <v>20240033</v>
      </c>
      <c r="V22" s="139">
        <v>14666666</v>
      </c>
      <c r="W22" s="70">
        <v>45308</v>
      </c>
      <c r="X22" s="65" t="s">
        <v>51</v>
      </c>
      <c r="Y22" s="6" t="s">
        <v>98</v>
      </c>
      <c r="Z22" s="6" t="s">
        <v>59</v>
      </c>
      <c r="AA22" s="6" t="s">
        <v>218</v>
      </c>
      <c r="AB22" s="6" t="s">
        <v>218</v>
      </c>
      <c r="AC22" s="6" t="s">
        <v>218</v>
      </c>
      <c r="AD22" s="6" t="s">
        <v>955</v>
      </c>
      <c r="AE22" s="53" t="s">
        <v>218</v>
      </c>
      <c r="AF22" s="5" t="s">
        <v>218</v>
      </c>
      <c r="AG22" s="53" t="s">
        <v>218</v>
      </c>
      <c r="AH22" s="6" t="s">
        <v>218</v>
      </c>
      <c r="AI22" s="5" t="s">
        <v>218</v>
      </c>
      <c r="AJ22" s="6" t="s">
        <v>218</v>
      </c>
      <c r="AK22" s="6" t="s">
        <v>218</v>
      </c>
      <c r="AL22" s="6" t="s">
        <v>218</v>
      </c>
      <c r="AM22" s="5" t="s">
        <v>218</v>
      </c>
      <c r="AN22" s="6" t="s">
        <v>218</v>
      </c>
      <c r="AO22" s="6" t="s">
        <v>218</v>
      </c>
      <c r="AP22" s="6" t="s">
        <v>218</v>
      </c>
      <c r="AQ22" s="6">
        <v>45396</v>
      </c>
      <c r="AR22" s="5" t="s">
        <v>218</v>
      </c>
      <c r="AS22" s="53" t="s">
        <v>218</v>
      </c>
      <c r="AT22" s="6" t="s">
        <v>218</v>
      </c>
      <c r="AU22" s="6">
        <f t="shared" si="1"/>
        <v>45516</v>
      </c>
      <c r="AV22" s="29">
        <f t="shared" si="2"/>
        <v>46246</v>
      </c>
      <c r="BI22" s="13"/>
    </row>
    <row r="23" spans="1:61" s="12" customFormat="1" ht="16.350000000000001" hidden="1" customHeight="1" x14ac:dyDescent="0.25">
      <c r="A23" s="85" t="s">
        <v>883</v>
      </c>
      <c r="B23" s="22"/>
      <c r="C23" s="68" t="b">
        <v>1</v>
      </c>
      <c r="D23" s="69" t="s">
        <v>99</v>
      </c>
      <c r="E23" s="69" t="s">
        <v>74</v>
      </c>
      <c r="F23" s="7" t="s">
        <v>24</v>
      </c>
      <c r="G23" s="7" t="s">
        <v>18</v>
      </c>
      <c r="H23" s="70">
        <v>45308</v>
      </c>
      <c r="I23" s="70" t="s">
        <v>48</v>
      </c>
      <c r="J23" s="70" t="str">
        <f t="shared" ca="1" si="0"/>
        <v>EJECUTADO</v>
      </c>
      <c r="K23" s="7" t="s">
        <v>956</v>
      </c>
      <c r="L23" s="7" t="s">
        <v>54</v>
      </c>
      <c r="M23" s="7" t="s">
        <v>957</v>
      </c>
      <c r="N23" s="165">
        <v>1093775306</v>
      </c>
      <c r="O23" s="171">
        <v>12333333</v>
      </c>
      <c r="P23" s="145">
        <v>20240038</v>
      </c>
      <c r="Q23" s="133">
        <v>12500000</v>
      </c>
      <c r="R23" s="152">
        <v>45307</v>
      </c>
      <c r="S23" s="70">
        <v>45308</v>
      </c>
      <c r="T23" s="70">
        <v>45382</v>
      </c>
      <c r="U23" s="145">
        <v>20240027</v>
      </c>
      <c r="V23" s="139">
        <v>12333333</v>
      </c>
      <c r="W23" s="70">
        <v>45308</v>
      </c>
      <c r="X23" s="65" t="s">
        <v>75</v>
      </c>
      <c r="Y23" s="6" t="s">
        <v>100</v>
      </c>
      <c r="Z23" s="6" t="s">
        <v>59</v>
      </c>
      <c r="AA23" s="6" t="s">
        <v>218</v>
      </c>
      <c r="AB23" s="6" t="s">
        <v>218</v>
      </c>
      <c r="AC23" s="6" t="s">
        <v>218</v>
      </c>
      <c r="AD23" s="6" t="s">
        <v>958</v>
      </c>
      <c r="AE23" s="53">
        <v>6166667</v>
      </c>
      <c r="AF23" s="5">
        <v>20240209</v>
      </c>
      <c r="AG23" s="53">
        <v>6166667</v>
      </c>
      <c r="AH23" s="6" t="s">
        <v>959</v>
      </c>
      <c r="AI23" s="5" t="s">
        <v>960</v>
      </c>
      <c r="AJ23" s="6" t="s">
        <v>218</v>
      </c>
      <c r="AK23" s="6" t="s">
        <v>218</v>
      </c>
      <c r="AL23" s="6" t="s">
        <v>218</v>
      </c>
      <c r="AM23" s="6" t="s">
        <v>218</v>
      </c>
      <c r="AN23" s="6" t="s">
        <v>218</v>
      </c>
      <c r="AO23" s="6" t="s">
        <v>218</v>
      </c>
      <c r="AP23" s="6" t="s">
        <v>218</v>
      </c>
      <c r="AQ23" s="6">
        <v>45382</v>
      </c>
      <c r="AR23" s="5">
        <v>20240249</v>
      </c>
      <c r="AS23" s="53">
        <v>6166667</v>
      </c>
      <c r="AT23" s="6" t="s">
        <v>961</v>
      </c>
      <c r="AU23" s="6">
        <f t="shared" si="1"/>
        <v>45502</v>
      </c>
      <c r="AV23" s="29">
        <f t="shared" si="2"/>
        <v>46232</v>
      </c>
      <c r="BI23" s="13"/>
    </row>
    <row r="24" spans="1:61" s="12" customFormat="1" ht="16.350000000000001" hidden="1" customHeight="1" x14ac:dyDescent="0.25">
      <c r="A24" s="85" t="s">
        <v>883</v>
      </c>
      <c r="B24" s="22"/>
      <c r="C24" s="68" t="b">
        <v>1</v>
      </c>
      <c r="D24" s="69" t="s">
        <v>101</v>
      </c>
      <c r="E24" s="69" t="s">
        <v>74</v>
      </c>
      <c r="F24" s="7" t="s">
        <v>24</v>
      </c>
      <c r="G24" s="7" t="s">
        <v>3</v>
      </c>
      <c r="H24" s="70">
        <v>45308</v>
      </c>
      <c r="I24" s="70" t="s">
        <v>48</v>
      </c>
      <c r="J24" s="70" t="str">
        <f t="shared" ca="1" si="0"/>
        <v>EJECUTADO</v>
      </c>
      <c r="K24" s="7" t="s">
        <v>962</v>
      </c>
      <c r="L24" s="7" t="s">
        <v>54</v>
      </c>
      <c r="M24" s="7" t="s">
        <v>963</v>
      </c>
      <c r="N24" s="165">
        <v>1072395700</v>
      </c>
      <c r="O24" s="171">
        <v>7400000</v>
      </c>
      <c r="P24" s="145">
        <v>20240029</v>
      </c>
      <c r="Q24" s="133">
        <v>7500000</v>
      </c>
      <c r="R24" s="152">
        <v>45306</v>
      </c>
      <c r="S24" s="70">
        <v>45308</v>
      </c>
      <c r="T24" s="70">
        <v>45382</v>
      </c>
      <c r="U24" s="145">
        <v>20240030</v>
      </c>
      <c r="V24" s="139">
        <v>7400000</v>
      </c>
      <c r="W24" s="70">
        <v>45308</v>
      </c>
      <c r="X24" s="65" t="s">
        <v>51</v>
      </c>
      <c r="Y24" s="6" t="s">
        <v>102</v>
      </c>
      <c r="Z24" s="6" t="s">
        <v>59</v>
      </c>
      <c r="AA24" s="6" t="s">
        <v>218</v>
      </c>
      <c r="AB24" s="6" t="s">
        <v>218</v>
      </c>
      <c r="AC24" s="6" t="s">
        <v>218</v>
      </c>
      <c r="AD24" s="59" t="s">
        <v>964</v>
      </c>
      <c r="AE24" s="53" t="s">
        <v>218</v>
      </c>
      <c r="AF24" s="5" t="s">
        <v>218</v>
      </c>
      <c r="AG24" s="53" t="s">
        <v>218</v>
      </c>
      <c r="AH24" s="6" t="s">
        <v>218</v>
      </c>
      <c r="AI24" s="5" t="s">
        <v>218</v>
      </c>
      <c r="AJ24" s="6" t="s">
        <v>218</v>
      </c>
      <c r="AK24" s="6" t="s">
        <v>218</v>
      </c>
      <c r="AL24" s="6" t="s">
        <v>218</v>
      </c>
      <c r="AM24" s="5" t="s">
        <v>218</v>
      </c>
      <c r="AN24" s="6" t="s">
        <v>218</v>
      </c>
      <c r="AO24" s="6" t="s">
        <v>218</v>
      </c>
      <c r="AP24" s="6" t="s">
        <v>218</v>
      </c>
      <c r="AQ24" s="6">
        <v>45382</v>
      </c>
      <c r="AR24" s="5" t="s">
        <v>218</v>
      </c>
      <c r="AS24" s="53" t="s">
        <v>218</v>
      </c>
      <c r="AT24" s="6" t="s">
        <v>218</v>
      </c>
      <c r="AU24" s="6">
        <f t="shared" si="1"/>
        <v>45502</v>
      </c>
      <c r="AV24" s="29">
        <f t="shared" si="2"/>
        <v>46232</v>
      </c>
      <c r="BI24" s="13"/>
    </row>
    <row r="25" spans="1:61" s="12" customFormat="1" ht="16.350000000000001" hidden="1" customHeight="1" x14ac:dyDescent="0.25">
      <c r="A25" s="85" t="s">
        <v>883</v>
      </c>
      <c r="B25" s="22"/>
      <c r="C25" s="68" t="b">
        <v>1</v>
      </c>
      <c r="D25" s="69" t="s">
        <v>103</v>
      </c>
      <c r="E25" s="69" t="s">
        <v>74</v>
      </c>
      <c r="F25" s="7" t="s">
        <v>24</v>
      </c>
      <c r="G25" s="7" t="s">
        <v>18</v>
      </c>
      <c r="H25" s="70">
        <v>45308</v>
      </c>
      <c r="I25" s="70" t="s">
        <v>48</v>
      </c>
      <c r="J25" s="70" t="str">
        <f t="shared" ca="1" si="0"/>
        <v>EJECUTADO</v>
      </c>
      <c r="K25" s="7" t="s">
        <v>965</v>
      </c>
      <c r="L25" s="7" t="s">
        <v>54</v>
      </c>
      <c r="M25" s="7" t="s">
        <v>966</v>
      </c>
      <c r="N25" s="165">
        <v>1076653757</v>
      </c>
      <c r="O25" s="171">
        <v>13566666</v>
      </c>
      <c r="P25" s="145">
        <v>20240028</v>
      </c>
      <c r="Q25" s="133">
        <v>13750000</v>
      </c>
      <c r="R25" s="152">
        <v>45306</v>
      </c>
      <c r="S25" s="70">
        <v>45308</v>
      </c>
      <c r="T25" s="70">
        <v>45382</v>
      </c>
      <c r="U25" s="145">
        <v>20240036</v>
      </c>
      <c r="V25" s="139">
        <v>13566666</v>
      </c>
      <c r="W25" s="70">
        <v>45308</v>
      </c>
      <c r="X25" s="65" t="s">
        <v>51</v>
      </c>
      <c r="Y25" s="6" t="s">
        <v>102</v>
      </c>
      <c r="Z25" s="6" t="s">
        <v>59</v>
      </c>
      <c r="AA25" s="6" t="s">
        <v>218</v>
      </c>
      <c r="AB25" s="6" t="s">
        <v>218</v>
      </c>
      <c r="AC25" s="6" t="s">
        <v>218</v>
      </c>
      <c r="AD25" s="6" t="s">
        <v>967</v>
      </c>
      <c r="AE25" s="53" t="s">
        <v>218</v>
      </c>
      <c r="AF25" s="5" t="s">
        <v>218</v>
      </c>
      <c r="AG25" s="53" t="s">
        <v>218</v>
      </c>
      <c r="AH25" s="6" t="s">
        <v>218</v>
      </c>
      <c r="AI25" s="5" t="s">
        <v>218</v>
      </c>
      <c r="AJ25" s="6" t="s">
        <v>218</v>
      </c>
      <c r="AK25" s="6" t="s">
        <v>218</v>
      </c>
      <c r="AL25" s="6" t="s">
        <v>218</v>
      </c>
      <c r="AM25" s="5" t="s">
        <v>218</v>
      </c>
      <c r="AN25" s="6" t="s">
        <v>218</v>
      </c>
      <c r="AO25" s="6" t="s">
        <v>218</v>
      </c>
      <c r="AP25" s="6" t="s">
        <v>218</v>
      </c>
      <c r="AQ25" s="6">
        <v>45382</v>
      </c>
      <c r="AR25" s="5" t="s">
        <v>218</v>
      </c>
      <c r="AS25" s="53" t="s">
        <v>218</v>
      </c>
      <c r="AT25" s="6" t="s">
        <v>218</v>
      </c>
      <c r="AU25" s="6">
        <f t="shared" si="1"/>
        <v>45502</v>
      </c>
      <c r="AV25" s="29">
        <f t="shared" si="2"/>
        <v>46232</v>
      </c>
      <c r="BI25" s="13"/>
    </row>
    <row r="26" spans="1:61" s="12" customFormat="1" ht="16.350000000000001" hidden="1" customHeight="1" x14ac:dyDescent="0.25">
      <c r="A26" s="85" t="s">
        <v>883</v>
      </c>
      <c r="B26" s="22"/>
      <c r="C26" s="68" t="b">
        <v>1</v>
      </c>
      <c r="D26" s="69" t="s">
        <v>104</v>
      </c>
      <c r="E26" s="69" t="s">
        <v>74</v>
      </c>
      <c r="F26" s="7" t="s">
        <v>24</v>
      </c>
      <c r="G26" s="7" t="s">
        <v>18</v>
      </c>
      <c r="H26" s="70">
        <v>45308</v>
      </c>
      <c r="I26" s="70" t="s">
        <v>48</v>
      </c>
      <c r="J26" s="70" t="str">
        <f t="shared" ca="1" si="0"/>
        <v>EJECUTADO</v>
      </c>
      <c r="K26" s="7" t="s">
        <v>968</v>
      </c>
      <c r="L26" s="7" t="s">
        <v>54</v>
      </c>
      <c r="M26" s="7" t="s">
        <v>969</v>
      </c>
      <c r="N26" s="165">
        <v>80664743</v>
      </c>
      <c r="O26" s="171">
        <v>9866666</v>
      </c>
      <c r="P26" s="145">
        <v>20240030</v>
      </c>
      <c r="Q26" s="133">
        <v>10000000</v>
      </c>
      <c r="R26" s="152">
        <v>45306</v>
      </c>
      <c r="S26" s="70">
        <v>45308</v>
      </c>
      <c r="T26" s="70">
        <v>45382</v>
      </c>
      <c r="U26" s="145">
        <v>20240035</v>
      </c>
      <c r="V26" s="139">
        <v>9866666</v>
      </c>
      <c r="W26" s="70">
        <v>45308</v>
      </c>
      <c r="X26" s="65" t="s">
        <v>51</v>
      </c>
      <c r="Y26" s="6" t="s">
        <v>102</v>
      </c>
      <c r="Z26" s="6" t="s">
        <v>59</v>
      </c>
      <c r="AA26" s="6" t="s">
        <v>218</v>
      </c>
      <c r="AB26" s="6" t="s">
        <v>218</v>
      </c>
      <c r="AC26" s="6" t="s">
        <v>218</v>
      </c>
      <c r="AD26" s="6" t="s">
        <v>970</v>
      </c>
      <c r="AE26" s="53" t="s">
        <v>218</v>
      </c>
      <c r="AF26" s="5" t="s">
        <v>218</v>
      </c>
      <c r="AG26" s="53" t="s">
        <v>218</v>
      </c>
      <c r="AH26" s="6" t="s">
        <v>218</v>
      </c>
      <c r="AI26" s="5" t="s">
        <v>218</v>
      </c>
      <c r="AJ26" s="6" t="s">
        <v>218</v>
      </c>
      <c r="AK26" s="6" t="s">
        <v>218</v>
      </c>
      <c r="AL26" s="6" t="s">
        <v>218</v>
      </c>
      <c r="AM26" s="5" t="s">
        <v>218</v>
      </c>
      <c r="AN26" s="6" t="s">
        <v>218</v>
      </c>
      <c r="AO26" s="6" t="s">
        <v>218</v>
      </c>
      <c r="AP26" s="6" t="s">
        <v>218</v>
      </c>
      <c r="AQ26" s="6">
        <v>45382</v>
      </c>
      <c r="AR26" s="5" t="s">
        <v>218</v>
      </c>
      <c r="AS26" s="53" t="s">
        <v>218</v>
      </c>
      <c r="AT26" s="6" t="s">
        <v>218</v>
      </c>
      <c r="AU26" s="6">
        <f t="shared" si="1"/>
        <v>45502</v>
      </c>
      <c r="AV26" s="29">
        <f t="shared" si="2"/>
        <v>46232</v>
      </c>
      <c r="BI26" s="13"/>
    </row>
    <row r="27" spans="1:61" s="12" customFormat="1" ht="16.350000000000001" hidden="1" customHeight="1" x14ac:dyDescent="0.25">
      <c r="A27" s="85" t="s">
        <v>883</v>
      </c>
      <c r="B27" s="22"/>
      <c r="C27" s="68" t="b">
        <v>1</v>
      </c>
      <c r="D27" s="69" t="s">
        <v>105</v>
      </c>
      <c r="E27" s="69" t="s">
        <v>74</v>
      </c>
      <c r="F27" s="7" t="s">
        <v>24</v>
      </c>
      <c r="G27" s="7" t="s">
        <v>18</v>
      </c>
      <c r="H27" s="70">
        <v>45308</v>
      </c>
      <c r="I27" s="70" t="s">
        <v>48</v>
      </c>
      <c r="J27" s="70" t="str">
        <f t="shared" ca="1" si="0"/>
        <v>EJECUTADO</v>
      </c>
      <c r="K27" s="7" t="s">
        <v>971</v>
      </c>
      <c r="L27" s="7" t="s">
        <v>54</v>
      </c>
      <c r="M27" s="7" t="s">
        <v>972</v>
      </c>
      <c r="N27" s="165">
        <v>1014226187</v>
      </c>
      <c r="O27" s="171">
        <v>8633333</v>
      </c>
      <c r="P27" s="145">
        <v>20240034</v>
      </c>
      <c r="Q27" s="133">
        <v>8633333</v>
      </c>
      <c r="R27" s="152">
        <v>45307</v>
      </c>
      <c r="S27" s="70">
        <v>45308</v>
      </c>
      <c r="T27" s="70">
        <v>45382</v>
      </c>
      <c r="U27" s="145">
        <v>20240032</v>
      </c>
      <c r="V27" s="139">
        <v>8633333</v>
      </c>
      <c r="W27" s="70">
        <v>45308</v>
      </c>
      <c r="X27" s="65" t="s">
        <v>106</v>
      </c>
      <c r="Y27" s="6" t="s">
        <v>107</v>
      </c>
      <c r="Z27" s="6" t="s">
        <v>59</v>
      </c>
      <c r="AA27" s="6" t="s">
        <v>218</v>
      </c>
      <c r="AB27" s="6" t="s">
        <v>218</v>
      </c>
      <c r="AC27" s="6" t="s">
        <v>218</v>
      </c>
      <c r="AD27" s="6" t="s">
        <v>973</v>
      </c>
      <c r="AE27" s="53" t="s">
        <v>218</v>
      </c>
      <c r="AF27" s="5" t="s">
        <v>218</v>
      </c>
      <c r="AG27" s="53" t="s">
        <v>218</v>
      </c>
      <c r="AH27" s="6" t="s">
        <v>218</v>
      </c>
      <c r="AI27" s="5" t="s">
        <v>218</v>
      </c>
      <c r="AJ27" s="6" t="s">
        <v>218</v>
      </c>
      <c r="AK27" s="6" t="s">
        <v>218</v>
      </c>
      <c r="AL27" s="6" t="s">
        <v>218</v>
      </c>
      <c r="AM27" s="5" t="s">
        <v>218</v>
      </c>
      <c r="AN27" s="6" t="s">
        <v>218</v>
      </c>
      <c r="AO27" s="6" t="s">
        <v>218</v>
      </c>
      <c r="AP27" s="6" t="s">
        <v>218</v>
      </c>
      <c r="AQ27" s="6">
        <v>45382</v>
      </c>
      <c r="AR27" s="5" t="s">
        <v>218</v>
      </c>
      <c r="AS27" s="53" t="s">
        <v>218</v>
      </c>
      <c r="AT27" s="6" t="s">
        <v>218</v>
      </c>
      <c r="AU27" s="6">
        <f t="shared" si="1"/>
        <v>45502</v>
      </c>
      <c r="AV27" s="29">
        <f t="shared" si="2"/>
        <v>46232</v>
      </c>
      <c r="BI27" s="13"/>
    </row>
    <row r="28" spans="1:61" s="12" customFormat="1" ht="16.350000000000001" hidden="1" customHeight="1" x14ac:dyDescent="0.25">
      <c r="A28" s="85" t="s">
        <v>883</v>
      </c>
      <c r="B28" s="22"/>
      <c r="C28" s="68" t="b">
        <v>1</v>
      </c>
      <c r="D28" s="69" t="s">
        <v>108</v>
      </c>
      <c r="E28" s="69" t="s">
        <v>74</v>
      </c>
      <c r="F28" s="7" t="s">
        <v>24</v>
      </c>
      <c r="G28" s="7" t="s">
        <v>3</v>
      </c>
      <c r="H28" s="70">
        <v>45310</v>
      </c>
      <c r="I28" s="70" t="s">
        <v>48</v>
      </c>
      <c r="J28" s="70" t="str">
        <f t="shared" ca="1" si="0"/>
        <v>EJECUTADO</v>
      </c>
      <c r="K28" s="7" t="s">
        <v>974</v>
      </c>
      <c r="L28" s="7" t="s">
        <v>54</v>
      </c>
      <c r="M28" s="7" t="s">
        <v>975</v>
      </c>
      <c r="N28" s="165">
        <v>1000724062</v>
      </c>
      <c r="O28" s="171">
        <v>6413334</v>
      </c>
      <c r="P28" s="145">
        <v>20240047</v>
      </c>
      <c r="Q28" s="133">
        <v>6413334</v>
      </c>
      <c r="R28" s="152">
        <v>45309</v>
      </c>
      <c r="S28" s="70">
        <v>45310</v>
      </c>
      <c r="T28" s="70">
        <v>45382</v>
      </c>
      <c r="U28" s="145">
        <v>20240047</v>
      </c>
      <c r="V28" s="139">
        <v>6413334</v>
      </c>
      <c r="W28" s="70">
        <v>45310</v>
      </c>
      <c r="X28" s="65" t="s">
        <v>106</v>
      </c>
      <c r="Y28" s="6" t="s">
        <v>107</v>
      </c>
      <c r="Z28" s="6" t="s">
        <v>59</v>
      </c>
      <c r="AA28" s="6" t="s">
        <v>218</v>
      </c>
      <c r="AB28" s="6" t="s">
        <v>218</v>
      </c>
      <c r="AC28" s="6" t="s">
        <v>218</v>
      </c>
      <c r="AD28" s="6" t="s">
        <v>976</v>
      </c>
      <c r="AE28" s="53" t="s">
        <v>218</v>
      </c>
      <c r="AF28" s="5" t="s">
        <v>218</v>
      </c>
      <c r="AG28" s="53" t="s">
        <v>218</v>
      </c>
      <c r="AH28" s="6" t="s">
        <v>218</v>
      </c>
      <c r="AI28" s="5" t="s">
        <v>218</v>
      </c>
      <c r="AJ28" s="6" t="s">
        <v>218</v>
      </c>
      <c r="AK28" s="6" t="s">
        <v>218</v>
      </c>
      <c r="AL28" s="6" t="s">
        <v>218</v>
      </c>
      <c r="AM28" s="5" t="s">
        <v>218</v>
      </c>
      <c r="AN28" s="6" t="s">
        <v>218</v>
      </c>
      <c r="AO28" s="6" t="s">
        <v>218</v>
      </c>
      <c r="AP28" s="6" t="s">
        <v>218</v>
      </c>
      <c r="AQ28" s="6">
        <v>45382</v>
      </c>
      <c r="AR28" s="5" t="s">
        <v>218</v>
      </c>
      <c r="AS28" s="53" t="s">
        <v>218</v>
      </c>
      <c r="AT28" s="6" t="s">
        <v>218</v>
      </c>
      <c r="AU28" s="6">
        <f t="shared" si="1"/>
        <v>45502</v>
      </c>
      <c r="AV28" s="29">
        <f t="shared" si="2"/>
        <v>46232</v>
      </c>
      <c r="BI28" s="13"/>
    </row>
    <row r="29" spans="1:61" s="12" customFormat="1" ht="16.350000000000001" hidden="1" customHeight="1" x14ac:dyDescent="0.25">
      <c r="A29" s="85" t="s">
        <v>883</v>
      </c>
      <c r="B29" s="22"/>
      <c r="C29" s="68" t="b">
        <v>1</v>
      </c>
      <c r="D29" s="69" t="s">
        <v>109</v>
      </c>
      <c r="E29" s="69" t="s">
        <v>110</v>
      </c>
      <c r="F29" s="7" t="s">
        <v>24</v>
      </c>
      <c r="G29" s="7" t="s">
        <v>18</v>
      </c>
      <c r="H29" s="70">
        <v>45310</v>
      </c>
      <c r="I29" s="70" t="s">
        <v>48</v>
      </c>
      <c r="J29" s="70" t="str">
        <f t="shared" ca="1" si="0"/>
        <v>EJECUTADO</v>
      </c>
      <c r="K29" s="7" t="s">
        <v>977</v>
      </c>
      <c r="L29" s="7" t="s">
        <v>54</v>
      </c>
      <c r="M29" s="7" t="s">
        <v>173</v>
      </c>
      <c r="N29" s="165">
        <v>79596629</v>
      </c>
      <c r="O29" s="171">
        <v>6500000</v>
      </c>
      <c r="P29" s="145">
        <v>20240048</v>
      </c>
      <c r="Q29" s="133">
        <v>8450000</v>
      </c>
      <c r="R29" s="152">
        <v>45309</v>
      </c>
      <c r="S29" s="70">
        <v>45310</v>
      </c>
      <c r="T29" s="70">
        <v>45340</v>
      </c>
      <c r="U29" s="145">
        <v>20240046</v>
      </c>
      <c r="V29" s="139">
        <v>6500000</v>
      </c>
      <c r="W29" s="70">
        <v>45310</v>
      </c>
      <c r="X29" s="65" t="s">
        <v>51</v>
      </c>
      <c r="Y29" s="6" t="s">
        <v>94</v>
      </c>
      <c r="Z29" s="6" t="s">
        <v>53</v>
      </c>
      <c r="AA29" s="6" t="s">
        <v>978</v>
      </c>
      <c r="AB29" s="6" t="s">
        <v>979</v>
      </c>
      <c r="AC29" s="6">
        <v>45313</v>
      </c>
      <c r="AD29" s="6" t="s">
        <v>980</v>
      </c>
      <c r="AE29" s="53">
        <v>1950000</v>
      </c>
      <c r="AF29" s="5">
        <v>20240048</v>
      </c>
      <c r="AG29" s="53" t="s">
        <v>981</v>
      </c>
      <c r="AH29" s="6">
        <v>45309</v>
      </c>
      <c r="AI29" s="5">
        <v>9</v>
      </c>
      <c r="AJ29" s="6" t="s">
        <v>55</v>
      </c>
      <c r="AK29" s="6" t="s">
        <v>218</v>
      </c>
      <c r="AL29" s="6" t="s">
        <v>218</v>
      </c>
      <c r="AM29" s="6" t="s">
        <v>218</v>
      </c>
      <c r="AN29" s="6" t="s">
        <v>218</v>
      </c>
      <c r="AO29" s="6" t="s">
        <v>218</v>
      </c>
      <c r="AP29" s="6" t="s">
        <v>218</v>
      </c>
      <c r="AQ29" s="6">
        <v>45340</v>
      </c>
      <c r="AR29" s="5">
        <v>20240118</v>
      </c>
      <c r="AS29" s="53">
        <v>1950000</v>
      </c>
      <c r="AT29" s="6">
        <v>45341</v>
      </c>
      <c r="AU29" s="6">
        <f t="shared" si="1"/>
        <v>45460</v>
      </c>
      <c r="AV29" s="29">
        <f t="shared" si="2"/>
        <v>46190</v>
      </c>
      <c r="BI29" s="13"/>
    </row>
    <row r="30" spans="1:61" s="12" customFormat="1" ht="16.350000000000001" hidden="1" customHeight="1" x14ac:dyDescent="0.25">
      <c r="A30" s="85" t="s">
        <v>883</v>
      </c>
      <c r="B30" s="22"/>
      <c r="C30" s="68" t="b">
        <v>1</v>
      </c>
      <c r="D30" s="69" t="s">
        <v>111</v>
      </c>
      <c r="E30" s="69" t="s">
        <v>74</v>
      </c>
      <c r="F30" s="7" t="s">
        <v>24</v>
      </c>
      <c r="G30" s="7" t="s">
        <v>18</v>
      </c>
      <c r="H30" s="70">
        <v>45313</v>
      </c>
      <c r="I30" s="70" t="s">
        <v>48</v>
      </c>
      <c r="J30" s="70" t="str">
        <f t="shared" ca="1" si="0"/>
        <v>EJECUTADO</v>
      </c>
      <c r="K30" s="7" t="s">
        <v>982</v>
      </c>
      <c r="L30" s="7" t="s">
        <v>54</v>
      </c>
      <c r="M30" s="7" t="s">
        <v>983</v>
      </c>
      <c r="N30" s="165">
        <v>1018419967</v>
      </c>
      <c r="O30" s="171">
        <v>11500000</v>
      </c>
      <c r="P30" s="145">
        <v>20240057</v>
      </c>
      <c r="Q30" s="133">
        <v>12000000</v>
      </c>
      <c r="R30" s="152">
        <v>45310</v>
      </c>
      <c r="S30" s="70">
        <v>45313</v>
      </c>
      <c r="T30" s="70">
        <v>45382</v>
      </c>
      <c r="U30" s="145">
        <v>20240053</v>
      </c>
      <c r="V30" s="139">
        <v>11500000</v>
      </c>
      <c r="W30" s="70">
        <v>45313</v>
      </c>
      <c r="X30" s="65" t="s">
        <v>106</v>
      </c>
      <c r="Y30" s="6" t="s">
        <v>112</v>
      </c>
      <c r="Z30" s="6" t="s">
        <v>59</v>
      </c>
      <c r="AA30" s="6" t="s">
        <v>218</v>
      </c>
      <c r="AB30" s="6" t="s">
        <v>218</v>
      </c>
      <c r="AC30" s="6" t="s">
        <v>218</v>
      </c>
      <c r="AD30" s="6" t="s">
        <v>984</v>
      </c>
      <c r="AE30" s="53" t="s">
        <v>218</v>
      </c>
      <c r="AF30" s="5" t="s">
        <v>218</v>
      </c>
      <c r="AG30" s="53" t="s">
        <v>218</v>
      </c>
      <c r="AH30" s="6" t="s">
        <v>218</v>
      </c>
      <c r="AI30" s="5" t="s">
        <v>218</v>
      </c>
      <c r="AJ30" s="6" t="s">
        <v>218</v>
      </c>
      <c r="AK30" s="6" t="s">
        <v>218</v>
      </c>
      <c r="AL30" s="6" t="s">
        <v>218</v>
      </c>
      <c r="AM30" s="5" t="s">
        <v>218</v>
      </c>
      <c r="AN30" s="6" t="s">
        <v>218</v>
      </c>
      <c r="AO30" s="6" t="s">
        <v>218</v>
      </c>
      <c r="AP30" s="6" t="s">
        <v>218</v>
      </c>
      <c r="AQ30" s="6">
        <v>45382</v>
      </c>
      <c r="AR30" s="5" t="s">
        <v>218</v>
      </c>
      <c r="AS30" s="53" t="s">
        <v>218</v>
      </c>
      <c r="AT30" s="6" t="s">
        <v>218</v>
      </c>
      <c r="AU30" s="6">
        <f t="shared" si="1"/>
        <v>45502</v>
      </c>
      <c r="AV30" s="29">
        <f t="shared" si="2"/>
        <v>46232</v>
      </c>
      <c r="BI30" s="13"/>
    </row>
    <row r="31" spans="1:61" s="9" customFormat="1" ht="16.350000000000001" hidden="1" customHeight="1" x14ac:dyDescent="0.25">
      <c r="A31" s="85" t="s">
        <v>883</v>
      </c>
      <c r="B31" s="22"/>
      <c r="C31" s="68" t="b">
        <v>1</v>
      </c>
      <c r="D31" s="69" t="s">
        <v>113</v>
      </c>
      <c r="E31" s="69" t="s">
        <v>74</v>
      </c>
      <c r="F31" s="7" t="s">
        <v>24</v>
      </c>
      <c r="G31" s="7" t="s">
        <v>3</v>
      </c>
      <c r="H31" s="121" t="s">
        <v>985</v>
      </c>
      <c r="I31" s="70" t="s">
        <v>48</v>
      </c>
      <c r="J31" s="70" t="str">
        <f t="shared" ca="1" si="0"/>
        <v>EJECUTADO</v>
      </c>
      <c r="K31" s="122" t="s">
        <v>986</v>
      </c>
      <c r="L31" s="122"/>
      <c r="M31" s="122" t="s">
        <v>987</v>
      </c>
      <c r="N31" s="146"/>
      <c r="O31" s="146"/>
      <c r="P31" s="146"/>
      <c r="Q31" s="134"/>
      <c r="R31" s="153"/>
      <c r="S31" s="70"/>
      <c r="T31" s="70"/>
      <c r="U31" s="145"/>
      <c r="V31" s="139"/>
      <c r="W31" s="70"/>
      <c r="X31" s="65"/>
      <c r="Y31" s="6"/>
      <c r="Z31" s="6" t="s">
        <v>59</v>
      </c>
      <c r="AA31" s="6" t="s">
        <v>218</v>
      </c>
      <c r="AB31" s="6" t="s">
        <v>218</v>
      </c>
      <c r="AC31" s="6" t="s">
        <v>218</v>
      </c>
      <c r="AD31" s="59" t="s">
        <v>988</v>
      </c>
      <c r="AE31" s="53"/>
      <c r="AF31" s="5"/>
      <c r="AG31" s="53"/>
      <c r="AH31" s="6"/>
      <c r="AI31" s="5"/>
      <c r="AJ31" s="6"/>
      <c r="AK31" s="6" t="s">
        <v>218</v>
      </c>
      <c r="AL31" s="6" t="s">
        <v>218</v>
      </c>
      <c r="AM31" s="6" t="s">
        <v>218</v>
      </c>
      <c r="AN31" s="6" t="s">
        <v>218</v>
      </c>
      <c r="AO31" s="6" t="s">
        <v>218</v>
      </c>
      <c r="AP31" s="6" t="s">
        <v>218</v>
      </c>
      <c r="AQ31" s="6"/>
      <c r="AR31" s="5"/>
      <c r="AS31" s="53"/>
      <c r="AT31" s="6"/>
      <c r="AU31" s="6">
        <f t="shared" si="1"/>
        <v>120</v>
      </c>
      <c r="AV31" s="29">
        <f t="shared" si="2"/>
        <v>850</v>
      </c>
      <c r="AW31" s="12"/>
      <c r="AX31" s="12"/>
      <c r="AY31" s="12"/>
      <c r="AZ31" s="12"/>
      <c r="BA31" s="12"/>
      <c r="BI31" s="14"/>
    </row>
    <row r="32" spans="1:61" s="12" customFormat="1" ht="16.350000000000001" hidden="1" customHeight="1" x14ac:dyDescent="0.25">
      <c r="A32" s="85" t="s">
        <v>883</v>
      </c>
      <c r="B32" s="22"/>
      <c r="C32" s="68" t="b">
        <v>1</v>
      </c>
      <c r="D32" s="69" t="s">
        <v>115</v>
      </c>
      <c r="E32" s="69" t="s">
        <v>57</v>
      </c>
      <c r="F32" s="7" t="s">
        <v>24</v>
      </c>
      <c r="G32" s="7" t="s">
        <v>18</v>
      </c>
      <c r="H32" s="70">
        <v>45313</v>
      </c>
      <c r="I32" s="70" t="s">
        <v>48</v>
      </c>
      <c r="J32" s="70" t="str">
        <f t="shared" ca="1" si="0"/>
        <v>EJECUTADO</v>
      </c>
      <c r="K32" s="7" t="s">
        <v>989</v>
      </c>
      <c r="L32" s="7" t="s">
        <v>54</v>
      </c>
      <c r="M32" s="7" t="s">
        <v>990</v>
      </c>
      <c r="N32" s="165">
        <v>1136883951</v>
      </c>
      <c r="O32" s="171">
        <v>12650000</v>
      </c>
      <c r="P32" s="145">
        <v>20240060</v>
      </c>
      <c r="Q32" s="133">
        <v>12650000</v>
      </c>
      <c r="R32" s="152">
        <v>45310</v>
      </c>
      <c r="S32" s="70">
        <v>45313</v>
      </c>
      <c r="T32" s="70">
        <v>45382</v>
      </c>
      <c r="U32" s="145">
        <v>20240051</v>
      </c>
      <c r="V32" s="139">
        <v>12650000</v>
      </c>
      <c r="W32" s="70">
        <v>45313</v>
      </c>
      <c r="X32" s="65" t="s">
        <v>106</v>
      </c>
      <c r="Y32" s="6" t="s">
        <v>116</v>
      </c>
      <c r="Z32" s="6" t="s">
        <v>59</v>
      </c>
      <c r="AA32" s="6" t="s">
        <v>218</v>
      </c>
      <c r="AB32" s="6" t="s">
        <v>218</v>
      </c>
      <c r="AC32" s="6" t="s">
        <v>218</v>
      </c>
      <c r="AD32" s="6" t="s">
        <v>991</v>
      </c>
      <c r="AE32" s="53" t="s">
        <v>218</v>
      </c>
      <c r="AF32" s="5" t="s">
        <v>218</v>
      </c>
      <c r="AG32" s="53" t="s">
        <v>218</v>
      </c>
      <c r="AH32" s="6" t="s">
        <v>218</v>
      </c>
      <c r="AI32" s="5" t="s">
        <v>218</v>
      </c>
      <c r="AJ32" s="6" t="s">
        <v>218</v>
      </c>
      <c r="AK32" s="6" t="s">
        <v>218</v>
      </c>
      <c r="AL32" s="6" t="s">
        <v>218</v>
      </c>
      <c r="AM32" s="5" t="s">
        <v>218</v>
      </c>
      <c r="AN32" s="6" t="s">
        <v>218</v>
      </c>
      <c r="AO32" s="6" t="s">
        <v>218</v>
      </c>
      <c r="AP32" s="6" t="s">
        <v>218</v>
      </c>
      <c r="AQ32" s="6">
        <v>45382</v>
      </c>
      <c r="AR32" s="5" t="s">
        <v>218</v>
      </c>
      <c r="AS32" s="53" t="s">
        <v>218</v>
      </c>
      <c r="AT32" s="6" t="s">
        <v>218</v>
      </c>
      <c r="AU32" s="6">
        <f t="shared" si="1"/>
        <v>45502</v>
      </c>
      <c r="AV32" s="29">
        <f t="shared" si="2"/>
        <v>46232</v>
      </c>
      <c r="BI32" s="13"/>
    </row>
    <row r="33" spans="1:61" s="12" customFormat="1" ht="16.350000000000001" hidden="1" customHeight="1" x14ac:dyDescent="0.25">
      <c r="A33" s="85" t="s">
        <v>883</v>
      </c>
      <c r="B33" s="22"/>
      <c r="C33" s="68" t="b">
        <v>1</v>
      </c>
      <c r="D33" s="69" t="s">
        <v>117</v>
      </c>
      <c r="E33" s="69" t="s">
        <v>57</v>
      </c>
      <c r="F33" s="7" t="s">
        <v>24</v>
      </c>
      <c r="G33" s="7" t="s">
        <v>5</v>
      </c>
      <c r="H33" s="70">
        <v>45313</v>
      </c>
      <c r="I33" s="70" t="s">
        <v>48</v>
      </c>
      <c r="J33" s="70" t="str">
        <f t="shared" ca="1" si="0"/>
        <v>EJECUTADO</v>
      </c>
      <c r="K33" s="7" t="s">
        <v>992</v>
      </c>
      <c r="L33" s="7" t="s">
        <v>50</v>
      </c>
      <c r="M33" s="7" t="s">
        <v>902</v>
      </c>
      <c r="N33" s="165">
        <v>900190963</v>
      </c>
      <c r="O33" s="171">
        <v>31504000</v>
      </c>
      <c r="P33" s="145">
        <v>20240043</v>
      </c>
      <c r="Q33" s="133">
        <v>31504000</v>
      </c>
      <c r="R33" s="152">
        <v>45308</v>
      </c>
      <c r="S33" s="70">
        <v>45313</v>
      </c>
      <c r="T33" s="70">
        <v>45313</v>
      </c>
      <c r="U33" s="145">
        <v>20240050</v>
      </c>
      <c r="V33" s="139">
        <v>31504000</v>
      </c>
      <c r="W33" s="70">
        <v>45313</v>
      </c>
      <c r="X33" s="65" t="s">
        <v>51</v>
      </c>
      <c r="Y33" s="6" t="s">
        <v>58</v>
      </c>
      <c r="Z33" s="6" t="s">
        <v>59</v>
      </c>
      <c r="AA33" s="6" t="s">
        <v>218</v>
      </c>
      <c r="AB33" s="6" t="s">
        <v>218</v>
      </c>
      <c r="AC33" s="6" t="s">
        <v>218</v>
      </c>
      <c r="AD33" s="6" t="s">
        <v>993</v>
      </c>
      <c r="AE33" s="53" t="s">
        <v>218</v>
      </c>
      <c r="AF33" s="5" t="s">
        <v>218</v>
      </c>
      <c r="AG33" s="53" t="s">
        <v>218</v>
      </c>
      <c r="AH33" s="6" t="s">
        <v>218</v>
      </c>
      <c r="AI33" s="5" t="s">
        <v>218</v>
      </c>
      <c r="AJ33" s="6" t="s">
        <v>218</v>
      </c>
      <c r="AK33" s="6" t="s">
        <v>218</v>
      </c>
      <c r="AL33" s="6" t="s">
        <v>218</v>
      </c>
      <c r="AM33" s="5" t="s">
        <v>218</v>
      </c>
      <c r="AN33" s="6" t="s">
        <v>218</v>
      </c>
      <c r="AO33" s="6" t="s">
        <v>218</v>
      </c>
      <c r="AP33" s="6" t="s">
        <v>218</v>
      </c>
      <c r="AQ33" s="6">
        <v>45313</v>
      </c>
      <c r="AR33" s="5" t="s">
        <v>218</v>
      </c>
      <c r="AS33" s="53" t="s">
        <v>218</v>
      </c>
      <c r="AT33" s="6" t="s">
        <v>218</v>
      </c>
      <c r="AU33" s="6">
        <f t="shared" si="1"/>
        <v>45433</v>
      </c>
      <c r="AV33" s="29">
        <f t="shared" si="2"/>
        <v>46163</v>
      </c>
      <c r="BI33" s="13"/>
    </row>
    <row r="34" spans="1:61" s="12" customFormat="1" ht="16.350000000000001" hidden="1" customHeight="1" x14ac:dyDescent="0.25">
      <c r="A34" s="85" t="s">
        <v>883</v>
      </c>
      <c r="B34" s="22"/>
      <c r="C34" s="68" t="b">
        <v>1</v>
      </c>
      <c r="D34" s="69" t="s">
        <v>118</v>
      </c>
      <c r="E34" s="69" t="s">
        <v>57</v>
      </c>
      <c r="F34" s="7" t="s">
        <v>24</v>
      </c>
      <c r="G34" s="7" t="s">
        <v>19</v>
      </c>
      <c r="H34" s="70">
        <v>45313</v>
      </c>
      <c r="I34" s="70" t="s">
        <v>48</v>
      </c>
      <c r="J34" s="70" t="str">
        <f t="shared" ca="1" si="0"/>
        <v>EJECUTADO</v>
      </c>
      <c r="K34" s="7" t="s">
        <v>994</v>
      </c>
      <c r="L34" s="7" t="s">
        <v>50</v>
      </c>
      <c r="M34" s="7" t="s">
        <v>995</v>
      </c>
      <c r="N34" s="165">
        <v>901758201</v>
      </c>
      <c r="O34" s="171">
        <v>10000000</v>
      </c>
      <c r="P34" s="145">
        <v>20240011</v>
      </c>
      <c r="Q34" s="133">
        <v>10000000</v>
      </c>
      <c r="R34" s="152">
        <v>45303</v>
      </c>
      <c r="S34" s="70">
        <v>45313</v>
      </c>
      <c r="T34" s="70">
        <v>45351</v>
      </c>
      <c r="U34" s="145">
        <v>20240049</v>
      </c>
      <c r="V34" s="139">
        <v>10000000</v>
      </c>
      <c r="W34" s="70">
        <v>45313</v>
      </c>
      <c r="X34" s="65" t="s">
        <v>51</v>
      </c>
      <c r="Y34" s="6" t="s">
        <v>58</v>
      </c>
      <c r="Z34" s="6" t="s">
        <v>59</v>
      </c>
      <c r="AA34" s="6" t="s">
        <v>218</v>
      </c>
      <c r="AB34" s="6" t="s">
        <v>218</v>
      </c>
      <c r="AC34" s="6" t="s">
        <v>218</v>
      </c>
      <c r="AD34" s="6" t="s">
        <v>996</v>
      </c>
      <c r="AE34" s="53" t="s">
        <v>218</v>
      </c>
      <c r="AF34" s="5" t="s">
        <v>218</v>
      </c>
      <c r="AG34" s="53" t="s">
        <v>218</v>
      </c>
      <c r="AH34" s="6" t="s">
        <v>218</v>
      </c>
      <c r="AI34" s="5" t="s">
        <v>218</v>
      </c>
      <c r="AJ34" s="6" t="s">
        <v>218</v>
      </c>
      <c r="AK34" s="6" t="s">
        <v>218</v>
      </c>
      <c r="AL34" s="6" t="s">
        <v>218</v>
      </c>
      <c r="AM34" s="5" t="s">
        <v>218</v>
      </c>
      <c r="AN34" s="6" t="s">
        <v>218</v>
      </c>
      <c r="AO34" s="6" t="s">
        <v>218</v>
      </c>
      <c r="AP34" s="6" t="s">
        <v>218</v>
      </c>
      <c r="AQ34" s="6">
        <v>45351</v>
      </c>
      <c r="AR34" s="5" t="s">
        <v>218</v>
      </c>
      <c r="AS34" s="53" t="s">
        <v>218</v>
      </c>
      <c r="AT34" s="6" t="s">
        <v>218</v>
      </c>
      <c r="AU34" s="6">
        <f t="shared" si="1"/>
        <v>45471</v>
      </c>
      <c r="AV34" s="29">
        <f t="shared" si="2"/>
        <v>46201</v>
      </c>
      <c r="BI34" s="13"/>
    </row>
    <row r="35" spans="1:61" s="12" customFormat="1" ht="16.350000000000001" hidden="1" customHeight="1" x14ac:dyDescent="0.25">
      <c r="A35" s="85" t="s">
        <v>883</v>
      </c>
      <c r="B35" s="22"/>
      <c r="C35" s="68" t="b">
        <v>1</v>
      </c>
      <c r="D35" s="69" t="s">
        <v>119</v>
      </c>
      <c r="E35" s="69" t="s">
        <v>74</v>
      </c>
      <c r="F35" s="7" t="s">
        <v>24</v>
      </c>
      <c r="G35" s="7" t="s">
        <v>3</v>
      </c>
      <c r="H35" s="70">
        <v>45315</v>
      </c>
      <c r="I35" s="70" t="s">
        <v>48</v>
      </c>
      <c r="J35" s="70" t="str">
        <f t="shared" ca="1" si="0"/>
        <v>EJECUTADO</v>
      </c>
      <c r="K35" s="7" t="s">
        <v>986</v>
      </c>
      <c r="L35" s="7" t="s">
        <v>54</v>
      </c>
      <c r="M35" s="7" t="s">
        <v>997</v>
      </c>
      <c r="N35" s="165">
        <v>1073325224</v>
      </c>
      <c r="O35" s="171">
        <v>6800000</v>
      </c>
      <c r="P35" s="145">
        <v>20240056</v>
      </c>
      <c r="Q35" s="133">
        <v>7200000</v>
      </c>
      <c r="R35" s="152">
        <v>45309</v>
      </c>
      <c r="S35" s="70">
        <v>45315</v>
      </c>
      <c r="T35" s="70">
        <v>45382</v>
      </c>
      <c r="U35" s="145">
        <v>20240055</v>
      </c>
      <c r="V35" s="139">
        <v>6800000</v>
      </c>
      <c r="W35" s="70">
        <v>45316</v>
      </c>
      <c r="X35" s="65" t="s">
        <v>106</v>
      </c>
      <c r="Y35" s="6" t="s">
        <v>120</v>
      </c>
      <c r="Z35" s="6" t="s">
        <v>59</v>
      </c>
      <c r="AA35" s="6" t="s">
        <v>218</v>
      </c>
      <c r="AB35" s="6" t="s">
        <v>218</v>
      </c>
      <c r="AC35" s="6" t="s">
        <v>218</v>
      </c>
      <c r="AD35" s="6" t="s">
        <v>998</v>
      </c>
      <c r="AE35" s="53" t="s">
        <v>218</v>
      </c>
      <c r="AF35" s="5" t="s">
        <v>218</v>
      </c>
      <c r="AG35" s="53" t="s">
        <v>218</v>
      </c>
      <c r="AH35" s="6" t="s">
        <v>218</v>
      </c>
      <c r="AI35" s="5" t="s">
        <v>218</v>
      </c>
      <c r="AJ35" s="6" t="s">
        <v>218</v>
      </c>
      <c r="AK35" s="6" t="s">
        <v>218</v>
      </c>
      <c r="AL35" s="6" t="s">
        <v>218</v>
      </c>
      <c r="AM35" s="5" t="s">
        <v>218</v>
      </c>
      <c r="AN35" s="6" t="s">
        <v>218</v>
      </c>
      <c r="AO35" s="6" t="s">
        <v>218</v>
      </c>
      <c r="AP35" s="6" t="s">
        <v>218</v>
      </c>
      <c r="AQ35" s="6">
        <v>45382</v>
      </c>
      <c r="AR35" s="5" t="s">
        <v>218</v>
      </c>
      <c r="AS35" s="53" t="s">
        <v>218</v>
      </c>
      <c r="AT35" s="6" t="s">
        <v>218</v>
      </c>
      <c r="AU35" s="6">
        <f t="shared" si="1"/>
        <v>45502</v>
      </c>
      <c r="AV35" s="29">
        <f t="shared" si="2"/>
        <v>46232</v>
      </c>
      <c r="BI35" s="13"/>
    </row>
    <row r="36" spans="1:61" s="12" customFormat="1" ht="16.350000000000001" hidden="1" customHeight="1" x14ac:dyDescent="0.25">
      <c r="A36" s="85" t="s">
        <v>883</v>
      </c>
      <c r="B36" s="22"/>
      <c r="C36" s="68" t="b">
        <v>1</v>
      </c>
      <c r="D36" s="69" t="s">
        <v>121</v>
      </c>
      <c r="E36" s="69" t="s">
        <v>74</v>
      </c>
      <c r="F36" s="7" t="s">
        <v>24</v>
      </c>
      <c r="G36" s="7" t="s">
        <v>18</v>
      </c>
      <c r="H36" s="70">
        <v>45315</v>
      </c>
      <c r="I36" s="70" t="s">
        <v>48</v>
      </c>
      <c r="J36" s="70" t="str">
        <f t="shared" ca="1" si="0"/>
        <v>EJECUTADO</v>
      </c>
      <c r="K36" s="7" t="s">
        <v>999</v>
      </c>
      <c r="L36" s="7" t="s">
        <v>54</v>
      </c>
      <c r="M36" s="7" t="s">
        <v>1000</v>
      </c>
      <c r="N36" s="165">
        <v>80764801</v>
      </c>
      <c r="O36" s="171">
        <v>45120000</v>
      </c>
      <c r="P36" s="145">
        <v>20240061</v>
      </c>
      <c r="Q36" s="133">
        <v>45120000</v>
      </c>
      <c r="R36" s="152">
        <v>45310</v>
      </c>
      <c r="S36" s="70">
        <v>45315</v>
      </c>
      <c r="T36" s="70">
        <v>45473</v>
      </c>
      <c r="U36" s="145">
        <v>20240056</v>
      </c>
      <c r="V36" s="139">
        <v>45120000</v>
      </c>
      <c r="W36" s="70">
        <v>45316</v>
      </c>
      <c r="X36" s="65" t="s">
        <v>51</v>
      </c>
      <c r="Y36" s="6" t="s">
        <v>94</v>
      </c>
      <c r="Z36" s="6" t="s">
        <v>53</v>
      </c>
      <c r="AA36" s="6" t="s">
        <v>1001</v>
      </c>
      <c r="AB36" s="6" t="s">
        <v>916</v>
      </c>
      <c r="AC36" s="6">
        <v>45316</v>
      </c>
      <c r="AD36" s="6" t="s">
        <v>1002</v>
      </c>
      <c r="AE36" s="53" t="s">
        <v>218</v>
      </c>
      <c r="AF36" s="5" t="s">
        <v>218</v>
      </c>
      <c r="AG36" s="53" t="s">
        <v>218</v>
      </c>
      <c r="AH36" s="6" t="s">
        <v>218</v>
      </c>
      <c r="AI36" s="5" t="s">
        <v>218</v>
      </c>
      <c r="AJ36" s="6" t="s">
        <v>218</v>
      </c>
      <c r="AK36" s="6" t="s">
        <v>218</v>
      </c>
      <c r="AL36" s="6" t="s">
        <v>218</v>
      </c>
      <c r="AM36" s="5" t="s">
        <v>218</v>
      </c>
      <c r="AN36" s="6" t="s">
        <v>218</v>
      </c>
      <c r="AO36" s="6" t="s">
        <v>218</v>
      </c>
      <c r="AP36" s="6" t="s">
        <v>218</v>
      </c>
      <c r="AQ36" s="6">
        <v>45473</v>
      </c>
      <c r="AR36" s="5" t="s">
        <v>218</v>
      </c>
      <c r="AS36" s="53" t="s">
        <v>218</v>
      </c>
      <c r="AT36" s="6" t="s">
        <v>218</v>
      </c>
      <c r="AU36" s="6">
        <f t="shared" si="1"/>
        <v>45593</v>
      </c>
      <c r="AV36" s="29">
        <f t="shared" si="2"/>
        <v>46323</v>
      </c>
      <c r="BI36" s="13"/>
    </row>
    <row r="37" spans="1:61" s="12" customFormat="1" ht="16.350000000000001" hidden="1" customHeight="1" x14ac:dyDescent="0.25">
      <c r="A37" s="85" t="s">
        <v>883</v>
      </c>
      <c r="B37" s="22"/>
      <c r="C37" s="68" t="b">
        <v>1</v>
      </c>
      <c r="D37" s="69" t="s">
        <v>122</v>
      </c>
      <c r="E37" s="69" t="s">
        <v>57</v>
      </c>
      <c r="F37" s="7" t="s">
        <v>24</v>
      </c>
      <c r="G37" s="7" t="s">
        <v>5</v>
      </c>
      <c r="H37" s="70">
        <v>45317</v>
      </c>
      <c r="I37" s="70" t="s">
        <v>48</v>
      </c>
      <c r="J37" s="70" t="str">
        <f t="shared" ca="1" si="0"/>
        <v>EJECUTADO</v>
      </c>
      <c r="K37" s="7" t="s">
        <v>1003</v>
      </c>
      <c r="L37" s="7" t="s">
        <v>50</v>
      </c>
      <c r="M37" s="7" t="s">
        <v>1004</v>
      </c>
      <c r="N37" s="165">
        <v>900729400</v>
      </c>
      <c r="O37" s="171">
        <v>90000000</v>
      </c>
      <c r="P37" s="145">
        <v>20240014</v>
      </c>
      <c r="Q37" s="133">
        <v>90000000</v>
      </c>
      <c r="R37" s="152">
        <v>45303</v>
      </c>
      <c r="S37" s="70">
        <v>45317</v>
      </c>
      <c r="T37" s="70">
        <v>45351</v>
      </c>
      <c r="U37" s="145">
        <v>20240059</v>
      </c>
      <c r="V37" s="139">
        <v>90000000</v>
      </c>
      <c r="W37" s="70">
        <v>45317</v>
      </c>
      <c r="X37" s="65" t="s">
        <v>51</v>
      </c>
      <c r="Y37" s="6" t="s">
        <v>123</v>
      </c>
      <c r="Z37" s="6" t="s">
        <v>59</v>
      </c>
      <c r="AA37" s="6" t="s">
        <v>218</v>
      </c>
      <c r="AB37" s="6" t="s">
        <v>218</v>
      </c>
      <c r="AC37" s="6" t="s">
        <v>218</v>
      </c>
      <c r="AD37" s="6" t="s">
        <v>1005</v>
      </c>
      <c r="AE37" s="53" t="s">
        <v>218</v>
      </c>
      <c r="AF37" s="5" t="s">
        <v>218</v>
      </c>
      <c r="AG37" s="53" t="s">
        <v>218</v>
      </c>
      <c r="AH37" s="6" t="s">
        <v>218</v>
      </c>
      <c r="AI37" s="5" t="s">
        <v>218</v>
      </c>
      <c r="AJ37" s="6" t="s">
        <v>218</v>
      </c>
      <c r="AK37" s="6" t="s">
        <v>218</v>
      </c>
      <c r="AL37" s="6" t="s">
        <v>218</v>
      </c>
      <c r="AM37" s="5" t="s">
        <v>218</v>
      </c>
      <c r="AN37" s="6" t="s">
        <v>218</v>
      </c>
      <c r="AO37" s="6" t="s">
        <v>218</v>
      </c>
      <c r="AP37" s="6" t="s">
        <v>218</v>
      </c>
      <c r="AQ37" s="6">
        <v>45351</v>
      </c>
      <c r="AR37" s="5" t="s">
        <v>218</v>
      </c>
      <c r="AS37" s="53" t="s">
        <v>218</v>
      </c>
      <c r="AT37" s="6" t="s">
        <v>218</v>
      </c>
      <c r="AU37" s="6">
        <f t="shared" si="1"/>
        <v>45471</v>
      </c>
      <c r="AV37" s="29">
        <f t="shared" si="2"/>
        <v>46201</v>
      </c>
      <c r="BI37" s="13"/>
    </row>
    <row r="38" spans="1:61" s="12" customFormat="1" ht="16.350000000000001" hidden="1" customHeight="1" x14ac:dyDescent="0.25">
      <c r="A38" s="85" t="s">
        <v>883</v>
      </c>
      <c r="B38" s="22"/>
      <c r="C38" s="68" t="b">
        <v>1</v>
      </c>
      <c r="D38" s="69" t="s">
        <v>124</v>
      </c>
      <c r="E38" s="69" t="s">
        <v>1006</v>
      </c>
      <c r="F38" s="7" t="s">
        <v>24</v>
      </c>
      <c r="G38" s="7" t="s">
        <v>3</v>
      </c>
      <c r="H38" s="70">
        <v>45323</v>
      </c>
      <c r="I38" s="70" t="s">
        <v>125</v>
      </c>
      <c r="J38" s="70" t="str">
        <f t="shared" ca="1" si="0"/>
        <v>EJECUTADO</v>
      </c>
      <c r="K38" s="7" t="s">
        <v>1007</v>
      </c>
      <c r="L38" s="7" t="s">
        <v>54</v>
      </c>
      <c r="M38" s="7" t="s">
        <v>1008</v>
      </c>
      <c r="N38" s="165">
        <v>1030665069</v>
      </c>
      <c r="O38" s="171">
        <v>16100000</v>
      </c>
      <c r="P38" s="145">
        <v>20240066</v>
      </c>
      <c r="Q38" s="133">
        <v>16100000</v>
      </c>
      <c r="R38" s="152">
        <v>45320</v>
      </c>
      <c r="S38" s="70">
        <v>45323</v>
      </c>
      <c r="T38" s="70">
        <v>45535</v>
      </c>
      <c r="U38" s="145">
        <v>20240069</v>
      </c>
      <c r="V38" s="139">
        <v>16100000</v>
      </c>
      <c r="W38" s="70">
        <v>45323</v>
      </c>
      <c r="X38" s="65" t="s">
        <v>51</v>
      </c>
      <c r="Y38" s="6" t="s">
        <v>94</v>
      </c>
      <c r="Z38" s="6" t="s">
        <v>59</v>
      </c>
      <c r="AA38" s="6" t="s">
        <v>218</v>
      </c>
      <c r="AB38" s="6" t="s">
        <v>218</v>
      </c>
      <c r="AC38" s="6" t="s">
        <v>218</v>
      </c>
      <c r="AD38" s="6" t="s">
        <v>1009</v>
      </c>
      <c r="AE38" s="53" t="s">
        <v>218</v>
      </c>
      <c r="AF38" s="5" t="s">
        <v>218</v>
      </c>
      <c r="AG38" s="53" t="s">
        <v>218</v>
      </c>
      <c r="AH38" s="6" t="s">
        <v>218</v>
      </c>
      <c r="AI38" s="5" t="s">
        <v>218</v>
      </c>
      <c r="AJ38" s="6" t="s">
        <v>218</v>
      </c>
      <c r="AK38" s="6" t="s">
        <v>218</v>
      </c>
      <c r="AL38" s="6" t="s">
        <v>218</v>
      </c>
      <c r="AM38" s="5" t="s">
        <v>218</v>
      </c>
      <c r="AN38" s="6" t="s">
        <v>218</v>
      </c>
      <c r="AO38" s="6" t="s">
        <v>218</v>
      </c>
      <c r="AP38" s="6" t="s">
        <v>218</v>
      </c>
      <c r="AQ38" s="6">
        <v>45535</v>
      </c>
      <c r="AR38" s="5" t="s">
        <v>218</v>
      </c>
      <c r="AS38" s="53" t="s">
        <v>218</v>
      </c>
      <c r="AT38" s="6" t="s">
        <v>218</v>
      </c>
      <c r="AU38" s="6">
        <f t="shared" si="1"/>
        <v>45655</v>
      </c>
      <c r="AV38" s="29">
        <f t="shared" si="2"/>
        <v>46385</v>
      </c>
      <c r="BI38" s="13"/>
    </row>
    <row r="39" spans="1:61" s="12" customFormat="1" ht="16.350000000000001" hidden="1" customHeight="1" x14ac:dyDescent="0.25">
      <c r="A39" s="85" t="s">
        <v>883</v>
      </c>
      <c r="B39" s="22"/>
      <c r="C39" s="68" t="b">
        <v>1</v>
      </c>
      <c r="D39" s="69" t="s">
        <v>126</v>
      </c>
      <c r="E39" s="69" t="s">
        <v>1006</v>
      </c>
      <c r="F39" s="7" t="s">
        <v>24</v>
      </c>
      <c r="G39" s="7" t="s">
        <v>18</v>
      </c>
      <c r="H39" s="70">
        <v>45324</v>
      </c>
      <c r="I39" s="70" t="s">
        <v>125</v>
      </c>
      <c r="J39" s="70" t="str">
        <f t="shared" ca="1" si="0"/>
        <v>EJECUTADO</v>
      </c>
      <c r="K39" s="7" t="s">
        <v>1010</v>
      </c>
      <c r="L39" s="7" t="s">
        <v>54</v>
      </c>
      <c r="M39" s="7" t="s">
        <v>1011</v>
      </c>
      <c r="N39" s="165">
        <v>53107318</v>
      </c>
      <c r="O39" s="171">
        <v>107868133</v>
      </c>
      <c r="P39" s="145">
        <v>20240069</v>
      </c>
      <c r="Q39" s="133">
        <v>108196000</v>
      </c>
      <c r="R39" s="152">
        <v>45321</v>
      </c>
      <c r="S39" s="70">
        <v>45324</v>
      </c>
      <c r="T39" s="70">
        <v>45657</v>
      </c>
      <c r="U39" s="145">
        <v>20240071</v>
      </c>
      <c r="V39" s="139">
        <v>107868133</v>
      </c>
      <c r="W39" s="70">
        <v>45324</v>
      </c>
      <c r="X39" s="65" t="s">
        <v>51</v>
      </c>
      <c r="Y39" s="6" t="s">
        <v>94</v>
      </c>
      <c r="Z39" s="6" t="s">
        <v>53</v>
      </c>
      <c r="AA39" s="6" t="s">
        <v>1012</v>
      </c>
      <c r="AB39" s="6" t="s">
        <v>1013</v>
      </c>
      <c r="AC39" s="6">
        <v>45327</v>
      </c>
      <c r="AD39" s="59" t="s">
        <v>1014</v>
      </c>
      <c r="AE39" s="53" t="s">
        <v>218</v>
      </c>
      <c r="AF39" s="5" t="s">
        <v>218</v>
      </c>
      <c r="AG39" s="53" t="s">
        <v>218</v>
      </c>
      <c r="AH39" s="6" t="s">
        <v>218</v>
      </c>
      <c r="AI39" s="5" t="s">
        <v>218</v>
      </c>
      <c r="AJ39" s="6" t="s">
        <v>218</v>
      </c>
      <c r="AK39" s="6" t="s">
        <v>218</v>
      </c>
      <c r="AL39" s="6" t="s">
        <v>218</v>
      </c>
      <c r="AM39" s="5" t="s">
        <v>218</v>
      </c>
      <c r="AN39" s="6" t="s">
        <v>218</v>
      </c>
      <c r="AO39" s="6" t="s">
        <v>218</v>
      </c>
      <c r="AP39" s="6" t="s">
        <v>218</v>
      </c>
      <c r="AQ39" s="6">
        <v>45467</v>
      </c>
      <c r="AR39" s="5" t="s">
        <v>218</v>
      </c>
      <c r="AS39" s="53" t="s">
        <v>218</v>
      </c>
      <c r="AT39" s="6" t="s">
        <v>218</v>
      </c>
      <c r="AU39" s="6">
        <f t="shared" si="1"/>
        <v>45587</v>
      </c>
      <c r="AV39" s="29">
        <f t="shared" si="2"/>
        <v>46317</v>
      </c>
      <c r="BI39" s="13"/>
    </row>
    <row r="40" spans="1:61" s="12" customFormat="1" ht="16.350000000000001" hidden="1" customHeight="1" x14ac:dyDescent="0.25">
      <c r="A40" s="85" t="s">
        <v>883</v>
      </c>
      <c r="B40" s="22"/>
      <c r="C40" s="68" t="b">
        <v>1</v>
      </c>
      <c r="D40" s="69" t="s">
        <v>127</v>
      </c>
      <c r="E40" s="69" t="s">
        <v>1006</v>
      </c>
      <c r="F40" s="7" t="s">
        <v>24</v>
      </c>
      <c r="G40" s="7" t="s">
        <v>18</v>
      </c>
      <c r="H40" s="70">
        <v>45324</v>
      </c>
      <c r="I40" s="70" t="s">
        <v>125</v>
      </c>
      <c r="J40" s="70" t="str">
        <f t="shared" ca="1" si="0"/>
        <v>EJECUTADO</v>
      </c>
      <c r="K40" s="7" t="s">
        <v>1015</v>
      </c>
      <c r="L40" s="7" t="s">
        <v>54</v>
      </c>
      <c r="M40" s="7" t="s">
        <v>1016</v>
      </c>
      <c r="N40" s="165">
        <v>46682256</v>
      </c>
      <c r="O40" s="171">
        <v>53700000</v>
      </c>
      <c r="P40" s="145">
        <v>20240070</v>
      </c>
      <c r="Q40" s="133">
        <v>54000000</v>
      </c>
      <c r="R40" s="152">
        <v>45321</v>
      </c>
      <c r="S40" s="70">
        <v>45324</v>
      </c>
      <c r="T40" s="70">
        <v>45510</v>
      </c>
      <c r="U40" s="145">
        <v>20240070</v>
      </c>
      <c r="V40" s="139">
        <v>53700000</v>
      </c>
      <c r="W40" s="70">
        <v>45324</v>
      </c>
      <c r="X40" s="65" t="s">
        <v>51</v>
      </c>
      <c r="Y40" s="6" t="s">
        <v>94</v>
      </c>
      <c r="Z40" s="6" t="s">
        <v>59</v>
      </c>
      <c r="AA40" s="6" t="s">
        <v>218</v>
      </c>
      <c r="AB40" s="6" t="s">
        <v>218</v>
      </c>
      <c r="AC40" s="6" t="s">
        <v>218</v>
      </c>
      <c r="AD40" s="59" t="s">
        <v>1017</v>
      </c>
      <c r="AE40" s="53" t="s">
        <v>218</v>
      </c>
      <c r="AF40" s="5" t="s">
        <v>218</v>
      </c>
      <c r="AG40" s="53" t="s">
        <v>218</v>
      </c>
      <c r="AH40" s="6" t="s">
        <v>218</v>
      </c>
      <c r="AI40" s="5" t="s">
        <v>218</v>
      </c>
      <c r="AJ40" s="6" t="s">
        <v>218</v>
      </c>
      <c r="AK40" s="6" t="s">
        <v>218</v>
      </c>
      <c r="AL40" s="6" t="s">
        <v>218</v>
      </c>
      <c r="AM40" s="5" t="s">
        <v>218</v>
      </c>
      <c r="AN40" s="6" t="s">
        <v>218</v>
      </c>
      <c r="AO40" s="6" t="s">
        <v>218</v>
      </c>
      <c r="AP40" s="6" t="s">
        <v>218</v>
      </c>
      <c r="AQ40" s="6">
        <v>45510</v>
      </c>
      <c r="AR40" s="5" t="s">
        <v>218</v>
      </c>
      <c r="AS40" s="53" t="s">
        <v>218</v>
      </c>
      <c r="AT40" s="6" t="s">
        <v>218</v>
      </c>
      <c r="AU40" s="6">
        <f t="shared" si="1"/>
        <v>45630</v>
      </c>
      <c r="AV40" s="29">
        <f t="shared" si="2"/>
        <v>46360</v>
      </c>
      <c r="BI40" s="13"/>
    </row>
    <row r="41" spans="1:61" s="12" customFormat="1" ht="16.350000000000001" hidden="1" customHeight="1" x14ac:dyDescent="0.25">
      <c r="A41" s="85" t="s">
        <v>883</v>
      </c>
      <c r="B41" s="22"/>
      <c r="C41" s="68" t="b">
        <v>1</v>
      </c>
      <c r="D41" s="69" t="s">
        <v>128</v>
      </c>
      <c r="E41" s="69" t="s">
        <v>129</v>
      </c>
      <c r="F41" s="7" t="s">
        <v>24</v>
      </c>
      <c r="G41" s="7" t="s">
        <v>18</v>
      </c>
      <c r="H41" s="70">
        <v>45327</v>
      </c>
      <c r="I41" s="70" t="s">
        <v>125</v>
      </c>
      <c r="J41" s="70" t="str">
        <f t="shared" ca="1" si="0"/>
        <v>EJECUTADO</v>
      </c>
      <c r="K41" s="7" t="s">
        <v>1018</v>
      </c>
      <c r="L41" s="7" t="s">
        <v>54</v>
      </c>
      <c r="M41" s="7" t="s">
        <v>1019</v>
      </c>
      <c r="N41" s="165">
        <v>1065592649</v>
      </c>
      <c r="O41" s="171">
        <v>13554443</v>
      </c>
      <c r="P41" s="145">
        <v>20240072</v>
      </c>
      <c r="Q41" s="133">
        <v>22500000</v>
      </c>
      <c r="R41" s="152">
        <v>45321</v>
      </c>
      <c r="S41" s="70">
        <v>45327</v>
      </c>
      <c r="T41" s="70">
        <v>45373</v>
      </c>
      <c r="U41" s="145">
        <v>20240072</v>
      </c>
      <c r="V41" s="139">
        <v>13554443</v>
      </c>
      <c r="W41" s="70">
        <v>45327</v>
      </c>
      <c r="X41" s="65" t="s">
        <v>51</v>
      </c>
      <c r="Y41" s="6" t="s">
        <v>130</v>
      </c>
      <c r="Z41" s="6" t="s">
        <v>53</v>
      </c>
      <c r="AA41" s="6" t="s">
        <v>1020</v>
      </c>
      <c r="AB41" s="6" t="s">
        <v>1021</v>
      </c>
      <c r="AC41" s="6">
        <v>45327</v>
      </c>
      <c r="AD41" s="59" t="s">
        <v>1022</v>
      </c>
      <c r="AE41" s="53" t="s">
        <v>218</v>
      </c>
      <c r="AF41" s="5" t="s">
        <v>218</v>
      </c>
      <c r="AG41" s="53" t="s">
        <v>218</v>
      </c>
      <c r="AH41" s="6" t="s">
        <v>218</v>
      </c>
      <c r="AI41" s="5" t="s">
        <v>218</v>
      </c>
      <c r="AJ41" s="6" t="s">
        <v>218</v>
      </c>
      <c r="AK41" s="6" t="s">
        <v>218</v>
      </c>
      <c r="AL41" s="6" t="s">
        <v>218</v>
      </c>
      <c r="AM41" s="5" t="s">
        <v>218</v>
      </c>
      <c r="AN41" s="6" t="s">
        <v>218</v>
      </c>
      <c r="AO41" s="6" t="s">
        <v>218</v>
      </c>
      <c r="AP41" s="6" t="s">
        <v>218</v>
      </c>
      <c r="AQ41" s="6">
        <v>45373</v>
      </c>
      <c r="AR41" s="5" t="s">
        <v>218</v>
      </c>
      <c r="AS41" s="53" t="s">
        <v>218</v>
      </c>
      <c r="AT41" s="6" t="s">
        <v>218</v>
      </c>
      <c r="AU41" s="6">
        <f t="shared" si="1"/>
        <v>45493</v>
      </c>
      <c r="AV41" s="29">
        <f t="shared" si="2"/>
        <v>46223</v>
      </c>
      <c r="BI41" s="13"/>
    </row>
    <row r="42" spans="1:61" s="12" customFormat="1" ht="16.350000000000001" hidden="1" customHeight="1" x14ac:dyDescent="0.25">
      <c r="A42" s="85" t="s">
        <v>883</v>
      </c>
      <c r="B42" s="22"/>
      <c r="C42" s="68" t="b">
        <v>1</v>
      </c>
      <c r="D42" s="69" t="s">
        <v>131</v>
      </c>
      <c r="E42" s="69" t="s">
        <v>1006</v>
      </c>
      <c r="F42" s="7" t="s">
        <v>24</v>
      </c>
      <c r="G42" s="7" t="s">
        <v>18</v>
      </c>
      <c r="H42" s="70">
        <v>45327</v>
      </c>
      <c r="I42" s="70" t="s">
        <v>125</v>
      </c>
      <c r="J42" s="70" t="str">
        <f t="shared" ca="1" si="0"/>
        <v>EJECUTADO</v>
      </c>
      <c r="K42" s="7" t="s">
        <v>1023</v>
      </c>
      <c r="L42" s="7" t="s">
        <v>54</v>
      </c>
      <c r="M42" s="7" t="s">
        <v>1024</v>
      </c>
      <c r="N42" s="165">
        <v>80764834</v>
      </c>
      <c r="O42" s="171">
        <v>12000000</v>
      </c>
      <c r="P42" s="145">
        <v>20240081</v>
      </c>
      <c r="Q42" s="133">
        <v>12000000</v>
      </c>
      <c r="R42" s="152">
        <v>45323</v>
      </c>
      <c r="S42" s="70">
        <v>45327</v>
      </c>
      <c r="T42" s="70">
        <v>45387</v>
      </c>
      <c r="U42" s="145">
        <v>20240074</v>
      </c>
      <c r="V42" s="139">
        <v>12000000</v>
      </c>
      <c r="W42" s="70">
        <v>45327</v>
      </c>
      <c r="X42" s="65" t="s">
        <v>75</v>
      </c>
      <c r="Y42" s="65" t="s">
        <v>132</v>
      </c>
      <c r="Z42" s="6" t="s">
        <v>53</v>
      </c>
      <c r="AA42" s="6" t="s">
        <v>1025</v>
      </c>
      <c r="AB42" s="6" t="s">
        <v>218</v>
      </c>
      <c r="AC42" s="6" t="s">
        <v>218</v>
      </c>
      <c r="AD42" s="59" t="s">
        <v>1026</v>
      </c>
      <c r="AE42" s="53" t="s">
        <v>218</v>
      </c>
      <c r="AF42" s="5" t="s">
        <v>218</v>
      </c>
      <c r="AG42" s="53" t="s">
        <v>218</v>
      </c>
      <c r="AH42" s="6" t="s">
        <v>218</v>
      </c>
      <c r="AI42" s="5" t="s">
        <v>218</v>
      </c>
      <c r="AJ42" s="6" t="s">
        <v>218</v>
      </c>
      <c r="AK42" s="6" t="s">
        <v>218</v>
      </c>
      <c r="AL42" s="6" t="s">
        <v>218</v>
      </c>
      <c r="AM42" s="5" t="s">
        <v>218</v>
      </c>
      <c r="AN42" s="6" t="s">
        <v>218</v>
      </c>
      <c r="AO42" s="6" t="s">
        <v>218</v>
      </c>
      <c r="AP42" s="6" t="s">
        <v>218</v>
      </c>
      <c r="AQ42" s="6">
        <v>45387</v>
      </c>
      <c r="AR42" s="5" t="s">
        <v>218</v>
      </c>
      <c r="AS42" s="53" t="s">
        <v>218</v>
      </c>
      <c r="AT42" s="6" t="s">
        <v>218</v>
      </c>
      <c r="AU42" s="6">
        <f t="shared" si="1"/>
        <v>45507</v>
      </c>
      <c r="AV42" s="29">
        <f t="shared" si="2"/>
        <v>46237</v>
      </c>
      <c r="BI42" s="13"/>
    </row>
    <row r="43" spans="1:61" s="12" customFormat="1" ht="16.350000000000001" hidden="1" customHeight="1" x14ac:dyDescent="0.25">
      <c r="A43" s="85" t="s">
        <v>883</v>
      </c>
      <c r="B43" s="22"/>
      <c r="C43" s="68" t="b">
        <v>1</v>
      </c>
      <c r="D43" s="69" t="s">
        <v>133</v>
      </c>
      <c r="E43" s="69" t="s">
        <v>57</v>
      </c>
      <c r="F43" s="7" t="s">
        <v>24</v>
      </c>
      <c r="G43" s="7" t="s">
        <v>18</v>
      </c>
      <c r="H43" s="70">
        <v>45327</v>
      </c>
      <c r="I43" s="70" t="s">
        <v>125</v>
      </c>
      <c r="J43" s="70" t="str">
        <f t="shared" ca="1" si="0"/>
        <v>EJECUTADO</v>
      </c>
      <c r="K43" s="7" t="s">
        <v>1027</v>
      </c>
      <c r="L43" s="7" t="s">
        <v>54</v>
      </c>
      <c r="M43" s="7" t="s">
        <v>346</v>
      </c>
      <c r="N43" s="165">
        <v>1077144183</v>
      </c>
      <c r="O43" s="171">
        <v>18666667</v>
      </c>
      <c r="P43" s="145">
        <v>20240076</v>
      </c>
      <c r="Q43" s="133">
        <v>20000000</v>
      </c>
      <c r="R43" s="152">
        <v>45323</v>
      </c>
      <c r="S43" s="70">
        <v>45327</v>
      </c>
      <c r="T43" s="70">
        <v>45382</v>
      </c>
      <c r="U43" s="145">
        <v>20240073</v>
      </c>
      <c r="V43" s="139">
        <v>18666667</v>
      </c>
      <c r="W43" s="70">
        <v>45327</v>
      </c>
      <c r="X43" s="65" t="s">
        <v>51</v>
      </c>
      <c r="Y43" s="6" t="s">
        <v>94</v>
      </c>
      <c r="Z43" s="6" t="s">
        <v>53</v>
      </c>
      <c r="AA43" s="6" t="s">
        <v>1028</v>
      </c>
      <c r="AB43" s="6" t="s">
        <v>1029</v>
      </c>
      <c r="AC43" s="6">
        <v>45327</v>
      </c>
      <c r="AD43" s="59" t="s">
        <v>1030</v>
      </c>
      <c r="AE43" s="53" t="s">
        <v>218</v>
      </c>
      <c r="AF43" s="5" t="s">
        <v>218</v>
      </c>
      <c r="AG43" s="53" t="s">
        <v>218</v>
      </c>
      <c r="AH43" s="6" t="s">
        <v>218</v>
      </c>
      <c r="AI43" s="5" t="s">
        <v>218</v>
      </c>
      <c r="AJ43" s="6" t="s">
        <v>218</v>
      </c>
      <c r="AK43" s="6" t="s">
        <v>218</v>
      </c>
      <c r="AL43" s="6" t="s">
        <v>218</v>
      </c>
      <c r="AM43" s="5" t="s">
        <v>218</v>
      </c>
      <c r="AN43" s="6" t="s">
        <v>218</v>
      </c>
      <c r="AO43" s="6" t="s">
        <v>218</v>
      </c>
      <c r="AP43" s="6" t="s">
        <v>218</v>
      </c>
      <c r="AQ43" s="6">
        <v>45382</v>
      </c>
      <c r="AR43" s="5" t="s">
        <v>218</v>
      </c>
      <c r="AS43" s="53" t="s">
        <v>218</v>
      </c>
      <c r="AT43" s="6" t="s">
        <v>218</v>
      </c>
      <c r="AU43" s="6">
        <f t="shared" si="1"/>
        <v>45502</v>
      </c>
      <c r="AV43" s="29">
        <f t="shared" si="2"/>
        <v>46232</v>
      </c>
      <c r="BI43" s="13"/>
    </row>
    <row r="44" spans="1:61" s="12" customFormat="1" ht="16.350000000000001" hidden="1" customHeight="1" x14ac:dyDescent="0.25">
      <c r="A44" s="85" t="s">
        <v>883</v>
      </c>
      <c r="B44" s="22"/>
      <c r="C44" s="68" t="b">
        <v>1</v>
      </c>
      <c r="D44" s="69" t="s">
        <v>134</v>
      </c>
      <c r="E44" s="69" t="s">
        <v>57</v>
      </c>
      <c r="F44" s="7" t="s">
        <v>24</v>
      </c>
      <c r="G44" s="7" t="s">
        <v>18</v>
      </c>
      <c r="H44" s="70">
        <v>45328</v>
      </c>
      <c r="I44" s="70" t="s">
        <v>125</v>
      </c>
      <c r="J44" s="70" t="str">
        <f t="shared" ca="1" si="0"/>
        <v>EJECUTADO</v>
      </c>
      <c r="K44" s="7" t="s">
        <v>1031</v>
      </c>
      <c r="L44" s="7" t="s">
        <v>54</v>
      </c>
      <c r="M44" s="7" t="s">
        <v>169</v>
      </c>
      <c r="N44" s="165">
        <v>1020767911</v>
      </c>
      <c r="O44" s="171">
        <v>18666666</v>
      </c>
      <c r="P44" s="145">
        <v>20240075</v>
      </c>
      <c r="Q44" s="133">
        <v>20000000</v>
      </c>
      <c r="R44" s="152">
        <v>45323</v>
      </c>
      <c r="S44" s="70">
        <v>45328</v>
      </c>
      <c r="T44" s="70">
        <v>45382</v>
      </c>
      <c r="U44" s="145">
        <v>20240075</v>
      </c>
      <c r="V44" s="139">
        <v>18666666</v>
      </c>
      <c r="W44" s="70">
        <v>45328</v>
      </c>
      <c r="X44" s="65" t="s">
        <v>51</v>
      </c>
      <c r="Y44" s="6" t="s">
        <v>94</v>
      </c>
      <c r="Z44" s="6" t="s">
        <v>53</v>
      </c>
      <c r="AA44" s="6" t="s">
        <v>1032</v>
      </c>
      <c r="AB44" s="6" t="s">
        <v>1029</v>
      </c>
      <c r="AC44" s="6">
        <v>45328</v>
      </c>
      <c r="AD44" s="59" t="s">
        <v>1033</v>
      </c>
      <c r="AE44" s="53" t="s">
        <v>218</v>
      </c>
      <c r="AF44" s="5" t="s">
        <v>218</v>
      </c>
      <c r="AG44" s="53" t="s">
        <v>218</v>
      </c>
      <c r="AH44" s="6" t="s">
        <v>218</v>
      </c>
      <c r="AI44" s="5" t="s">
        <v>218</v>
      </c>
      <c r="AJ44" s="6" t="s">
        <v>218</v>
      </c>
      <c r="AK44" s="6" t="s">
        <v>218</v>
      </c>
      <c r="AL44" s="6" t="s">
        <v>218</v>
      </c>
      <c r="AM44" s="5" t="s">
        <v>218</v>
      </c>
      <c r="AN44" s="6" t="s">
        <v>218</v>
      </c>
      <c r="AO44" s="6" t="s">
        <v>218</v>
      </c>
      <c r="AP44" s="6" t="s">
        <v>218</v>
      </c>
      <c r="AQ44" s="6">
        <v>45382</v>
      </c>
      <c r="AR44" s="5" t="s">
        <v>218</v>
      </c>
      <c r="AS44" s="53" t="s">
        <v>218</v>
      </c>
      <c r="AT44" s="6" t="s">
        <v>218</v>
      </c>
      <c r="AU44" s="6">
        <f t="shared" si="1"/>
        <v>45502</v>
      </c>
      <c r="AV44" s="29">
        <f t="shared" si="2"/>
        <v>46232</v>
      </c>
      <c r="BI44" s="13"/>
    </row>
    <row r="45" spans="1:61" s="16" customFormat="1" ht="37.35" hidden="1" customHeight="1" x14ac:dyDescent="0.25">
      <c r="A45" s="95" t="s">
        <v>883</v>
      </c>
      <c r="B45" s="123" t="s">
        <v>1034</v>
      </c>
      <c r="C45" s="96" t="b">
        <v>1</v>
      </c>
      <c r="D45" s="124" t="s">
        <v>135</v>
      </c>
      <c r="E45" s="124" t="s">
        <v>1006</v>
      </c>
      <c r="F45" s="98" t="s">
        <v>24</v>
      </c>
      <c r="G45" s="98" t="s">
        <v>18</v>
      </c>
      <c r="H45" s="97">
        <v>45328</v>
      </c>
      <c r="I45" s="97" t="s">
        <v>125</v>
      </c>
      <c r="J45" s="97" t="str">
        <f t="shared" ca="1" si="0"/>
        <v>EJECUTADO</v>
      </c>
      <c r="K45" s="98" t="s">
        <v>1035</v>
      </c>
      <c r="L45" s="98" t="s">
        <v>54</v>
      </c>
      <c r="M45" s="98" t="s">
        <v>1036</v>
      </c>
      <c r="N45" s="166">
        <v>1119890144</v>
      </c>
      <c r="O45" s="172">
        <v>68000000</v>
      </c>
      <c r="P45" s="147">
        <v>20240071</v>
      </c>
      <c r="Q45" s="135">
        <v>68200000</v>
      </c>
      <c r="R45" s="154">
        <v>45321</v>
      </c>
      <c r="S45" s="97">
        <v>45328</v>
      </c>
      <c r="T45" s="97">
        <v>45498</v>
      </c>
      <c r="U45" s="147">
        <v>20240076</v>
      </c>
      <c r="V45" s="180">
        <v>68000000</v>
      </c>
      <c r="W45" s="97">
        <v>45328</v>
      </c>
      <c r="X45" s="99" t="s">
        <v>51</v>
      </c>
      <c r="Y45" s="100" t="s">
        <v>94</v>
      </c>
      <c r="Z45" s="100" t="s">
        <v>53</v>
      </c>
      <c r="AA45" s="108" t="s">
        <v>1037</v>
      </c>
      <c r="AB45" s="108" t="s">
        <v>925</v>
      </c>
      <c r="AC45" s="100">
        <v>45329</v>
      </c>
      <c r="AD45" s="101" t="s">
        <v>1038</v>
      </c>
      <c r="AE45" s="102" t="s">
        <v>218</v>
      </c>
      <c r="AF45" s="102" t="s">
        <v>218</v>
      </c>
      <c r="AG45" s="102" t="s">
        <v>218</v>
      </c>
      <c r="AH45" s="102" t="s">
        <v>218</v>
      </c>
      <c r="AI45" s="103" t="s">
        <v>218</v>
      </c>
      <c r="AJ45" s="102" t="s">
        <v>218</v>
      </c>
      <c r="AK45" s="100" t="s">
        <v>218</v>
      </c>
      <c r="AL45" s="100" t="s">
        <v>218</v>
      </c>
      <c r="AM45" s="103" t="s">
        <v>218</v>
      </c>
      <c r="AN45" s="102" t="s">
        <v>218</v>
      </c>
      <c r="AO45" s="100" t="s">
        <v>218</v>
      </c>
      <c r="AP45" s="100" t="s">
        <v>218</v>
      </c>
      <c r="AQ45" s="100">
        <v>45348</v>
      </c>
      <c r="AR45" s="103" t="s">
        <v>218</v>
      </c>
      <c r="AS45" s="103" t="s">
        <v>218</v>
      </c>
      <c r="AT45" s="103" t="s">
        <v>218</v>
      </c>
      <c r="AU45" s="100">
        <f t="shared" si="1"/>
        <v>45468</v>
      </c>
      <c r="AV45" s="31">
        <f t="shared" si="2"/>
        <v>46198</v>
      </c>
      <c r="BI45" s="17"/>
    </row>
    <row r="46" spans="1:61" s="12" customFormat="1" ht="16.350000000000001" hidden="1" customHeight="1" x14ac:dyDescent="0.25">
      <c r="A46" s="85" t="s">
        <v>883</v>
      </c>
      <c r="B46" s="22"/>
      <c r="C46" s="68" t="b">
        <v>1</v>
      </c>
      <c r="D46" s="69" t="s">
        <v>136</v>
      </c>
      <c r="E46" s="69" t="s">
        <v>1006</v>
      </c>
      <c r="F46" s="7" t="s">
        <v>24</v>
      </c>
      <c r="G46" s="7" t="s">
        <v>18</v>
      </c>
      <c r="H46" s="70">
        <v>45329</v>
      </c>
      <c r="I46" s="70" t="s">
        <v>125</v>
      </c>
      <c r="J46" s="70" t="str">
        <f t="shared" ca="1" si="0"/>
        <v>EJECUTADO</v>
      </c>
      <c r="K46" s="7" t="s">
        <v>1039</v>
      </c>
      <c r="L46" s="7" t="s">
        <v>54</v>
      </c>
      <c r="M46" s="7" t="s">
        <v>1040</v>
      </c>
      <c r="N46" s="165">
        <v>80424822</v>
      </c>
      <c r="O46" s="171">
        <v>91200000</v>
      </c>
      <c r="P46" s="145">
        <v>20240089</v>
      </c>
      <c r="Q46" s="133">
        <v>91200000</v>
      </c>
      <c r="R46" s="152">
        <v>45327</v>
      </c>
      <c r="S46" s="70">
        <v>45329</v>
      </c>
      <c r="T46" s="70">
        <v>45510</v>
      </c>
      <c r="U46" s="145">
        <v>20240080</v>
      </c>
      <c r="V46" s="139">
        <v>91200000</v>
      </c>
      <c r="W46" s="70">
        <v>45330</v>
      </c>
      <c r="X46" s="65" t="s">
        <v>51</v>
      </c>
      <c r="Y46" s="6" t="s">
        <v>94</v>
      </c>
      <c r="Z46" s="6" t="s">
        <v>53</v>
      </c>
      <c r="AA46" s="6" t="s">
        <v>1041</v>
      </c>
      <c r="AB46" s="6" t="s">
        <v>218</v>
      </c>
      <c r="AC46" s="6"/>
      <c r="AD46" s="59" t="s">
        <v>1042</v>
      </c>
      <c r="AE46" s="53" t="s">
        <v>218</v>
      </c>
      <c r="AF46" s="5" t="s">
        <v>218</v>
      </c>
      <c r="AG46" s="53" t="s">
        <v>218</v>
      </c>
      <c r="AH46" s="6" t="s">
        <v>218</v>
      </c>
      <c r="AI46" s="5" t="s">
        <v>218</v>
      </c>
      <c r="AJ46" s="6" t="s">
        <v>218</v>
      </c>
      <c r="AK46" s="6" t="s">
        <v>218</v>
      </c>
      <c r="AL46" s="6" t="s">
        <v>218</v>
      </c>
      <c r="AM46" s="5" t="s">
        <v>218</v>
      </c>
      <c r="AN46" s="6" t="s">
        <v>218</v>
      </c>
      <c r="AO46" s="6" t="s">
        <v>218</v>
      </c>
      <c r="AP46" s="6" t="s">
        <v>218</v>
      </c>
      <c r="AQ46" s="6">
        <v>45510</v>
      </c>
      <c r="AR46" s="5" t="s">
        <v>218</v>
      </c>
      <c r="AS46" s="53" t="s">
        <v>218</v>
      </c>
      <c r="AT46" s="6" t="s">
        <v>218</v>
      </c>
      <c r="AU46" s="6">
        <f t="shared" si="1"/>
        <v>45630</v>
      </c>
      <c r="AV46" s="29">
        <f t="shared" si="2"/>
        <v>46360</v>
      </c>
      <c r="BI46" s="13"/>
    </row>
    <row r="47" spans="1:61" s="12" customFormat="1" ht="16.350000000000001" hidden="1" customHeight="1" x14ac:dyDescent="0.25">
      <c r="A47" s="85" t="s">
        <v>883</v>
      </c>
      <c r="B47" s="22"/>
      <c r="C47" s="68" t="b">
        <v>1</v>
      </c>
      <c r="D47" s="69" t="s">
        <v>137</v>
      </c>
      <c r="E47" s="69" t="s">
        <v>138</v>
      </c>
      <c r="F47" s="7" t="s">
        <v>24</v>
      </c>
      <c r="G47" s="7" t="s">
        <v>18</v>
      </c>
      <c r="H47" s="70">
        <v>45330</v>
      </c>
      <c r="I47" s="70" t="s">
        <v>125</v>
      </c>
      <c r="J47" s="70" t="str">
        <f t="shared" ca="1" si="0"/>
        <v>EJECUTADO</v>
      </c>
      <c r="K47" s="7" t="s">
        <v>1043</v>
      </c>
      <c r="L47" s="7" t="s">
        <v>54</v>
      </c>
      <c r="M47" s="7" t="s">
        <v>1044</v>
      </c>
      <c r="N47" s="165">
        <v>1023980180</v>
      </c>
      <c r="O47" s="171">
        <v>3850000</v>
      </c>
      <c r="P47" s="145">
        <v>20240078</v>
      </c>
      <c r="Q47" s="133">
        <v>15400000</v>
      </c>
      <c r="R47" s="152">
        <v>45323</v>
      </c>
      <c r="S47" s="70">
        <v>45331</v>
      </c>
      <c r="T47" s="70">
        <v>45359</v>
      </c>
      <c r="U47" s="145">
        <v>20240081</v>
      </c>
      <c r="V47" s="139">
        <v>3850000</v>
      </c>
      <c r="W47" s="70">
        <v>45330</v>
      </c>
      <c r="X47" s="65" t="s">
        <v>51</v>
      </c>
      <c r="Y47" s="6" t="s">
        <v>94</v>
      </c>
      <c r="Z47" s="6" t="s">
        <v>59</v>
      </c>
      <c r="AA47" s="6" t="s">
        <v>218</v>
      </c>
      <c r="AB47" s="6" t="s">
        <v>218</v>
      </c>
      <c r="AC47" s="6" t="s">
        <v>218</v>
      </c>
      <c r="AD47" s="6" t="s">
        <v>1045</v>
      </c>
      <c r="AE47" s="53">
        <v>1283333</v>
      </c>
      <c r="AF47" s="5">
        <v>20240158</v>
      </c>
      <c r="AG47" s="53">
        <v>1283333</v>
      </c>
      <c r="AH47" s="6">
        <v>45352</v>
      </c>
      <c r="AI47" s="5">
        <v>10</v>
      </c>
      <c r="AJ47" s="6" t="s">
        <v>55</v>
      </c>
      <c r="AK47" s="6" t="s">
        <v>218</v>
      </c>
      <c r="AL47" s="6" t="s">
        <v>218</v>
      </c>
      <c r="AM47" s="6" t="s">
        <v>218</v>
      </c>
      <c r="AN47" s="6" t="s">
        <v>218</v>
      </c>
      <c r="AO47" s="6" t="s">
        <v>218</v>
      </c>
      <c r="AP47" s="6" t="s">
        <v>218</v>
      </c>
      <c r="AQ47" s="6">
        <v>45369</v>
      </c>
      <c r="AR47" s="5">
        <v>20240179</v>
      </c>
      <c r="AS47" s="53">
        <v>1283333</v>
      </c>
      <c r="AT47" s="6">
        <v>45359</v>
      </c>
      <c r="AU47" s="6">
        <f t="shared" si="1"/>
        <v>45489</v>
      </c>
      <c r="AV47" s="29">
        <f t="shared" si="2"/>
        <v>46219</v>
      </c>
      <c r="BI47" s="13"/>
    </row>
    <row r="48" spans="1:61" s="12" customFormat="1" ht="16.350000000000001" hidden="1" customHeight="1" x14ac:dyDescent="0.25">
      <c r="A48" s="85" t="s">
        <v>883</v>
      </c>
      <c r="B48" s="22"/>
      <c r="C48" s="68" t="b">
        <v>1</v>
      </c>
      <c r="D48" s="69" t="s">
        <v>139</v>
      </c>
      <c r="E48" s="69" t="s">
        <v>138</v>
      </c>
      <c r="F48" s="7" t="s">
        <v>24</v>
      </c>
      <c r="G48" s="7" t="s">
        <v>18</v>
      </c>
      <c r="H48" s="70">
        <v>45330</v>
      </c>
      <c r="I48" s="70" t="s">
        <v>125</v>
      </c>
      <c r="J48" s="70" t="str">
        <f t="shared" ca="1" si="0"/>
        <v>EJECUTADO</v>
      </c>
      <c r="K48" s="7" t="s">
        <v>1043</v>
      </c>
      <c r="L48" s="7" t="s">
        <v>54</v>
      </c>
      <c r="M48" s="7" t="s">
        <v>1046</v>
      </c>
      <c r="N48" s="165">
        <v>4517445</v>
      </c>
      <c r="O48" s="171">
        <v>3850000</v>
      </c>
      <c r="P48" s="145">
        <v>20240078</v>
      </c>
      <c r="Q48" s="133">
        <v>15400000</v>
      </c>
      <c r="R48" s="152">
        <v>45323</v>
      </c>
      <c r="S48" s="70">
        <v>45331</v>
      </c>
      <c r="T48" s="70">
        <v>45359</v>
      </c>
      <c r="U48" s="145">
        <v>20240082</v>
      </c>
      <c r="V48" s="139">
        <v>3850000</v>
      </c>
      <c r="W48" s="70">
        <v>45330</v>
      </c>
      <c r="X48" s="65" t="s">
        <v>51</v>
      </c>
      <c r="Y48" s="6" t="s">
        <v>94</v>
      </c>
      <c r="Z48" s="6" t="s">
        <v>59</v>
      </c>
      <c r="AA48" s="6" t="s">
        <v>218</v>
      </c>
      <c r="AB48" s="6" t="s">
        <v>218</v>
      </c>
      <c r="AC48" s="6" t="s">
        <v>218</v>
      </c>
      <c r="AD48" s="6" t="s">
        <v>1047</v>
      </c>
      <c r="AE48" s="53">
        <v>1283333</v>
      </c>
      <c r="AF48" s="5">
        <v>20240159</v>
      </c>
      <c r="AG48" s="53">
        <v>1283333</v>
      </c>
      <c r="AH48" s="6">
        <v>45352</v>
      </c>
      <c r="AI48" s="5">
        <v>10</v>
      </c>
      <c r="AJ48" s="6" t="s">
        <v>55</v>
      </c>
      <c r="AK48" s="6" t="s">
        <v>218</v>
      </c>
      <c r="AL48" s="6" t="s">
        <v>218</v>
      </c>
      <c r="AM48" s="6" t="s">
        <v>218</v>
      </c>
      <c r="AN48" s="6" t="s">
        <v>218</v>
      </c>
      <c r="AO48" s="6" t="s">
        <v>218</v>
      </c>
      <c r="AP48" s="6" t="s">
        <v>218</v>
      </c>
      <c r="AQ48" s="6">
        <v>45369</v>
      </c>
      <c r="AR48" s="5">
        <v>20240184</v>
      </c>
      <c r="AS48" s="53">
        <v>1283333</v>
      </c>
      <c r="AT48" s="6">
        <v>45359</v>
      </c>
      <c r="AU48" s="6">
        <f t="shared" si="1"/>
        <v>45489</v>
      </c>
      <c r="AV48" s="29">
        <f t="shared" si="2"/>
        <v>46219</v>
      </c>
      <c r="BI48" s="13"/>
    </row>
    <row r="49" spans="1:61" s="12" customFormat="1" ht="16.350000000000001" hidden="1" customHeight="1" x14ac:dyDescent="0.25">
      <c r="A49" s="85" t="s">
        <v>883</v>
      </c>
      <c r="B49" s="22"/>
      <c r="C49" s="68" t="b">
        <v>1</v>
      </c>
      <c r="D49" s="69" t="s">
        <v>140</v>
      </c>
      <c r="E49" s="69" t="s">
        <v>138</v>
      </c>
      <c r="F49" s="7" t="s">
        <v>24</v>
      </c>
      <c r="G49" s="7" t="s">
        <v>18</v>
      </c>
      <c r="H49" s="70">
        <v>45330</v>
      </c>
      <c r="I49" s="70" t="s">
        <v>125</v>
      </c>
      <c r="J49" s="70" t="str">
        <f t="shared" ca="1" si="0"/>
        <v>EJECUTADO</v>
      </c>
      <c r="K49" s="7" t="s">
        <v>1043</v>
      </c>
      <c r="L49" s="7" t="s">
        <v>54</v>
      </c>
      <c r="M49" s="7" t="s">
        <v>1048</v>
      </c>
      <c r="N49" s="165">
        <v>1018491592</v>
      </c>
      <c r="O49" s="171">
        <v>3850000</v>
      </c>
      <c r="P49" s="145">
        <v>20240078</v>
      </c>
      <c r="Q49" s="133">
        <v>15400000</v>
      </c>
      <c r="R49" s="152">
        <v>45323</v>
      </c>
      <c r="S49" s="70">
        <v>45331</v>
      </c>
      <c r="T49" s="70">
        <v>45359</v>
      </c>
      <c r="U49" s="145">
        <v>20240083</v>
      </c>
      <c r="V49" s="139">
        <v>3850000</v>
      </c>
      <c r="W49" s="70">
        <v>45330</v>
      </c>
      <c r="X49" s="65" t="s">
        <v>51</v>
      </c>
      <c r="Y49" s="6" t="s">
        <v>94</v>
      </c>
      <c r="Z49" s="6" t="s">
        <v>59</v>
      </c>
      <c r="AA49" s="6" t="s">
        <v>218</v>
      </c>
      <c r="AB49" s="6" t="s">
        <v>218</v>
      </c>
      <c r="AC49" s="6" t="s">
        <v>218</v>
      </c>
      <c r="AD49" s="6" t="s">
        <v>1049</v>
      </c>
      <c r="AE49" s="53" t="s">
        <v>218</v>
      </c>
      <c r="AF49" s="5" t="s">
        <v>218</v>
      </c>
      <c r="AG49" s="53" t="s">
        <v>218</v>
      </c>
      <c r="AH49" s="6" t="s">
        <v>218</v>
      </c>
      <c r="AI49" s="5" t="s">
        <v>218</v>
      </c>
      <c r="AJ49" s="6" t="s">
        <v>218</v>
      </c>
      <c r="AK49" s="6" t="s">
        <v>218</v>
      </c>
      <c r="AL49" s="6" t="s">
        <v>218</v>
      </c>
      <c r="AM49" s="5" t="s">
        <v>218</v>
      </c>
      <c r="AN49" s="6" t="s">
        <v>218</v>
      </c>
      <c r="AO49" s="6" t="s">
        <v>218</v>
      </c>
      <c r="AP49" s="6" t="s">
        <v>218</v>
      </c>
      <c r="AQ49" s="6">
        <v>45359</v>
      </c>
      <c r="AR49" s="5" t="s">
        <v>218</v>
      </c>
      <c r="AS49" s="53" t="s">
        <v>218</v>
      </c>
      <c r="AT49" s="6" t="s">
        <v>218</v>
      </c>
      <c r="AU49" s="6">
        <f t="shared" si="1"/>
        <v>45479</v>
      </c>
      <c r="AV49" s="29">
        <f t="shared" si="2"/>
        <v>46209</v>
      </c>
      <c r="BI49" s="13"/>
    </row>
    <row r="50" spans="1:61" s="12" customFormat="1" ht="16.350000000000001" hidden="1" customHeight="1" x14ac:dyDescent="0.25">
      <c r="A50" s="85" t="s">
        <v>883</v>
      </c>
      <c r="B50" s="22"/>
      <c r="C50" s="68" t="b">
        <v>1</v>
      </c>
      <c r="D50" s="69" t="s">
        <v>141</v>
      </c>
      <c r="E50" s="69" t="s">
        <v>138</v>
      </c>
      <c r="F50" s="7" t="s">
        <v>24</v>
      </c>
      <c r="G50" s="7" t="s">
        <v>18</v>
      </c>
      <c r="H50" s="70">
        <v>45330</v>
      </c>
      <c r="I50" s="70" t="s">
        <v>125</v>
      </c>
      <c r="J50" s="70" t="str">
        <f t="shared" ca="1" si="0"/>
        <v>EJECUTADO</v>
      </c>
      <c r="K50" s="7" t="s">
        <v>1050</v>
      </c>
      <c r="L50" s="7" t="s">
        <v>54</v>
      </c>
      <c r="M50" s="7" t="s">
        <v>1051</v>
      </c>
      <c r="N50" s="165">
        <v>1018506693</v>
      </c>
      <c r="O50" s="171">
        <v>3850000</v>
      </c>
      <c r="P50" s="145">
        <v>20240077</v>
      </c>
      <c r="Q50" s="133">
        <v>11550000</v>
      </c>
      <c r="R50" s="152">
        <v>45323</v>
      </c>
      <c r="S50" s="70">
        <v>45331</v>
      </c>
      <c r="T50" s="70">
        <v>45359</v>
      </c>
      <c r="U50" s="145">
        <v>20240084</v>
      </c>
      <c r="V50" s="139">
        <v>3850000</v>
      </c>
      <c r="W50" s="70">
        <v>45330</v>
      </c>
      <c r="X50" s="65" t="s">
        <v>51</v>
      </c>
      <c r="Y50" s="6" t="s">
        <v>94</v>
      </c>
      <c r="Z50" s="6" t="s">
        <v>59</v>
      </c>
      <c r="AA50" s="6" t="s">
        <v>218</v>
      </c>
      <c r="AB50" s="6" t="s">
        <v>218</v>
      </c>
      <c r="AC50" s="6" t="s">
        <v>218</v>
      </c>
      <c r="AD50" s="6" t="s">
        <v>1052</v>
      </c>
      <c r="AE50" s="53" t="s">
        <v>218</v>
      </c>
      <c r="AF50" s="5" t="s">
        <v>218</v>
      </c>
      <c r="AG50" s="53" t="s">
        <v>218</v>
      </c>
      <c r="AH50" s="6" t="s">
        <v>218</v>
      </c>
      <c r="AI50" s="5" t="s">
        <v>218</v>
      </c>
      <c r="AJ50" s="6" t="s">
        <v>218</v>
      </c>
      <c r="AK50" s="6" t="s">
        <v>218</v>
      </c>
      <c r="AL50" s="6" t="s">
        <v>218</v>
      </c>
      <c r="AM50" s="5" t="s">
        <v>218</v>
      </c>
      <c r="AN50" s="6" t="s">
        <v>218</v>
      </c>
      <c r="AO50" s="6" t="s">
        <v>218</v>
      </c>
      <c r="AP50" s="6" t="s">
        <v>218</v>
      </c>
      <c r="AQ50" s="6">
        <v>45359</v>
      </c>
      <c r="AR50" s="5" t="s">
        <v>218</v>
      </c>
      <c r="AS50" s="53" t="s">
        <v>218</v>
      </c>
      <c r="AT50" s="6" t="s">
        <v>218</v>
      </c>
      <c r="AU50" s="6">
        <f t="shared" si="1"/>
        <v>45479</v>
      </c>
      <c r="AV50" s="29">
        <f t="shared" si="2"/>
        <v>46209</v>
      </c>
      <c r="BI50" s="13"/>
    </row>
    <row r="51" spans="1:61" s="12" customFormat="1" ht="16.350000000000001" hidden="1" customHeight="1" x14ac:dyDescent="0.25">
      <c r="A51" s="85" t="s">
        <v>883</v>
      </c>
      <c r="B51" s="22"/>
      <c r="C51" s="68" t="b">
        <v>1</v>
      </c>
      <c r="D51" s="69" t="s">
        <v>142</v>
      </c>
      <c r="E51" s="69" t="s">
        <v>138</v>
      </c>
      <c r="F51" s="7" t="s">
        <v>24</v>
      </c>
      <c r="G51" s="7" t="s">
        <v>18</v>
      </c>
      <c r="H51" s="70">
        <v>45330</v>
      </c>
      <c r="I51" s="70" t="s">
        <v>125</v>
      </c>
      <c r="J51" s="70" t="str">
        <f t="shared" ca="1" si="0"/>
        <v>EJECUTADO</v>
      </c>
      <c r="K51" s="7" t="s">
        <v>1050</v>
      </c>
      <c r="L51" s="7" t="s">
        <v>54</v>
      </c>
      <c r="M51" s="7" t="s">
        <v>1053</v>
      </c>
      <c r="N51" s="165">
        <v>1001058608</v>
      </c>
      <c r="O51" s="171">
        <v>3850000</v>
      </c>
      <c r="P51" s="145">
        <v>20240077</v>
      </c>
      <c r="Q51" s="133">
        <v>11550000</v>
      </c>
      <c r="R51" s="152">
        <v>45323</v>
      </c>
      <c r="S51" s="70">
        <v>45331</v>
      </c>
      <c r="T51" s="70">
        <v>45359</v>
      </c>
      <c r="U51" s="145">
        <v>20240085</v>
      </c>
      <c r="V51" s="139">
        <v>3850000</v>
      </c>
      <c r="W51" s="70">
        <v>45330</v>
      </c>
      <c r="X51" s="65" t="s">
        <v>51</v>
      </c>
      <c r="Y51" s="6" t="s">
        <v>94</v>
      </c>
      <c r="Z51" s="6" t="s">
        <v>59</v>
      </c>
      <c r="AA51" s="6" t="s">
        <v>218</v>
      </c>
      <c r="AB51" s="6" t="s">
        <v>218</v>
      </c>
      <c r="AC51" s="6" t="s">
        <v>218</v>
      </c>
      <c r="AD51" s="6" t="s">
        <v>1054</v>
      </c>
      <c r="AE51" s="53" t="s">
        <v>218</v>
      </c>
      <c r="AF51" s="5" t="s">
        <v>218</v>
      </c>
      <c r="AG51" s="53" t="s">
        <v>218</v>
      </c>
      <c r="AH51" s="6" t="s">
        <v>218</v>
      </c>
      <c r="AI51" s="5" t="s">
        <v>218</v>
      </c>
      <c r="AJ51" s="6" t="s">
        <v>218</v>
      </c>
      <c r="AK51" s="6" t="s">
        <v>218</v>
      </c>
      <c r="AL51" s="6" t="s">
        <v>218</v>
      </c>
      <c r="AM51" s="5" t="s">
        <v>218</v>
      </c>
      <c r="AN51" s="6" t="s">
        <v>218</v>
      </c>
      <c r="AO51" s="6" t="s">
        <v>218</v>
      </c>
      <c r="AP51" s="6" t="s">
        <v>218</v>
      </c>
      <c r="AQ51" s="6">
        <v>45359</v>
      </c>
      <c r="AR51" s="5" t="s">
        <v>218</v>
      </c>
      <c r="AS51" s="53" t="s">
        <v>218</v>
      </c>
      <c r="AT51" s="6" t="s">
        <v>218</v>
      </c>
      <c r="AU51" s="6">
        <f t="shared" si="1"/>
        <v>45479</v>
      </c>
      <c r="AV51" s="29">
        <f t="shared" si="2"/>
        <v>46209</v>
      </c>
      <c r="BI51" s="13"/>
    </row>
    <row r="52" spans="1:61" s="12" customFormat="1" ht="16.350000000000001" hidden="1" customHeight="1" x14ac:dyDescent="0.25">
      <c r="A52" s="85" t="s">
        <v>883</v>
      </c>
      <c r="B52" s="22"/>
      <c r="C52" s="68" t="b">
        <v>1</v>
      </c>
      <c r="D52" s="69" t="s">
        <v>143</v>
      </c>
      <c r="E52" s="69" t="s">
        <v>138</v>
      </c>
      <c r="F52" s="7" t="s">
        <v>24</v>
      </c>
      <c r="G52" s="7" t="s">
        <v>18</v>
      </c>
      <c r="H52" s="70">
        <v>45330</v>
      </c>
      <c r="I52" s="70" t="s">
        <v>125</v>
      </c>
      <c r="J52" s="70" t="str">
        <f t="shared" ca="1" si="0"/>
        <v>EJECUTADO</v>
      </c>
      <c r="K52" s="7" t="s">
        <v>1050</v>
      </c>
      <c r="L52" s="7" t="s">
        <v>54</v>
      </c>
      <c r="M52" s="7" t="s">
        <v>1055</v>
      </c>
      <c r="N52" s="165">
        <v>1013658541</v>
      </c>
      <c r="O52" s="171">
        <v>3850000</v>
      </c>
      <c r="P52" s="145">
        <v>20240077</v>
      </c>
      <c r="Q52" s="133">
        <v>11550000</v>
      </c>
      <c r="R52" s="152">
        <v>45323</v>
      </c>
      <c r="S52" s="70">
        <v>45331</v>
      </c>
      <c r="T52" s="70">
        <v>45359</v>
      </c>
      <c r="U52" s="145">
        <v>20240086</v>
      </c>
      <c r="V52" s="139">
        <v>3850000</v>
      </c>
      <c r="W52" s="70">
        <v>45330</v>
      </c>
      <c r="X52" s="65" t="s">
        <v>51</v>
      </c>
      <c r="Y52" s="6" t="s">
        <v>94</v>
      </c>
      <c r="Z52" s="6" t="s">
        <v>59</v>
      </c>
      <c r="AA52" s="6" t="s">
        <v>218</v>
      </c>
      <c r="AB52" s="6" t="s">
        <v>218</v>
      </c>
      <c r="AC52" s="6" t="s">
        <v>218</v>
      </c>
      <c r="AD52" s="6" t="s">
        <v>1056</v>
      </c>
      <c r="AE52" s="53">
        <v>1283333</v>
      </c>
      <c r="AF52" s="5">
        <v>20240157</v>
      </c>
      <c r="AG52" s="53">
        <v>1283333</v>
      </c>
      <c r="AH52" s="6" t="s">
        <v>1057</v>
      </c>
      <c r="AI52" s="5">
        <v>10</v>
      </c>
      <c r="AJ52" s="6" t="s">
        <v>55</v>
      </c>
      <c r="AK52" s="6" t="s">
        <v>218</v>
      </c>
      <c r="AL52" s="6" t="s">
        <v>218</v>
      </c>
      <c r="AM52" s="6" t="s">
        <v>218</v>
      </c>
      <c r="AN52" s="6" t="s">
        <v>218</v>
      </c>
      <c r="AO52" s="6" t="s">
        <v>218</v>
      </c>
      <c r="AP52" s="6" t="s">
        <v>218</v>
      </c>
      <c r="AQ52" s="6">
        <v>45369</v>
      </c>
      <c r="AR52" s="5">
        <v>20240194</v>
      </c>
      <c r="AS52" s="53">
        <v>1283333</v>
      </c>
      <c r="AT52" s="6">
        <v>45359</v>
      </c>
      <c r="AU52" s="6">
        <f t="shared" si="1"/>
        <v>45489</v>
      </c>
      <c r="AV52" s="29">
        <f t="shared" si="2"/>
        <v>46219</v>
      </c>
      <c r="BI52" s="13"/>
    </row>
    <row r="53" spans="1:61" s="12" customFormat="1" ht="16.350000000000001" hidden="1" customHeight="1" x14ac:dyDescent="0.25">
      <c r="A53" s="85" t="s">
        <v>883</v>
      </c>
      <c r="B53" s="22"/>
      <c r="C53" s="68" t="b">
        <v>1</v>
      </c>
      <c r="D53" s="69" t="s">
        <v>144</v>
      </c>
      <c r="E53" s="69" t="s">
        <v>138</v>
      </c>
      <c r="F53" s="7" t="s">
        <v>24</v>
      </c>
      <c r="G53" s="7" t="s">
        <v>3</v>
      </c>
      <c r="H53" s="70">
        <v>45330</v>
      </c>
      <c r="I53" s="70" t="s">
        <v>125</v>
      </c>
      <c r="J53" s="70" t="str">
        <f t="shared" ca="1" si="0"/>
        <v>EJECUTADO</v>
      </c>
      <c r="K53" s="7" t="s">
        <v>1058</v>
      </c>
      <c r="L53" s="7" t="s">
        <v>54</v>
      </c>
      <c r="M53" s="7" t="s">
        <v>1059</v>
      </c>
      <c r="N53" s="165">
        <v>80059328</v>
      </c>
      <c r="O53" s="171">
        <v>2350000</v>
      </c>
      <c r="P53" s="145">
        <v>20240079</v>
      </c>
      <c r="Q53" s="133">
        <v>30550000</v>
      </c>
      <c r="R53" s="152">
        <v>45323</v>
      </c>
      <c r="S53" s="70">
        <v>45331</v>
      </c>
      <c r="T53" s="70">
        <v>45359</v>
      </c>
      <c r="U53" s="145">
        <v>20240087</v>
      </c>
      <c r="V53" s="139">
        <v>2350000</v>
      </c>
      <c r="W53" s="70">
        <v>45330</v>
      </c>
      <c r="X53" s="65" t="s">
        <v>51</v>
      </c>
      <c r="Y53" s="6" t="s">
        <v>94</v>
      </c>
      <c r="Z53" s="6" t="s">
        <v>59</v>
      </c>
      <c r="AA53" s="6" t="s">
        <v>218</v>
      </c>
      <c r="AB53" s="6" t="s">
        <v>218</v>
      </c>
      <c r="AC53" s="6" t="s">
        <v>218</v>
      </c>
      <c r="AD53" s="6" t="s">
        <v>1060</v>
      </c>
      <c r="AE53" s="53">
        <v>783333</v>
      </c>
      <c r="AF53" s="5">
        <v>20240160</v>
      </c>
      <c r="AG53" s="53">
        <v>783333</v>
      </c>
      <c r="AH53" s="6" t="s">
        <v>1057</v>
      </c>
      <c r="AI53" s="5">
        <v>10</v>
      </c>
      <c r="AJ53" s="6" t="s">
        <v>55</v>
      </c>
      <c r="AK53" s="6" t="s">
        <v>218</v>
      </c>
      <c r="AL53" s="6" t="s">
        <v>218</v>
      </c>
      <c r="AM53" s="6" t="s">
        <v>218</v>
      </c>
      <c r="AN53" s="6" t="s">
        <v>218</v>
      </c>
      <c r="AO53" s="6" t="s">
        <v>218</v>
      </c>
      <c r="AP53" s="6" t="s">
        <v>218</v>
      </c>
      <c r="AQ53" s="6">
        <v>45369</v>
      </c>
      <c r="AR53" s="5">
        <v>20240178</v>
      </c>
      <c r="AS53" s="53">
        <v>783333</v>
      </c>
      <c r="AT53" s="6">
        <v>45359</v>
      </c>
      <c r="AU53" s="6">
        <f t="shared" si="1"/>
        <v>45489</v>
      </c>
      <c r="AV53" s="29">
        <f t="shared" si="2"/>
        <v>46219</v>
      </c>
      <c r="BI53" s="13"/>
    </row>
    <row r="54" spans="1:61" s="12" customFormat="1" ht="16.350000000000001" hidden="1" customHeight="1" x14ac:dyDescent="0.25">
      <c r="A54" s="85" t="s">
        <v>883</v>
      </c>
      <c r="B54" s="22"/>
      <c r="C54" s="68" t="b">
        <v>1</v>
      </c>
      <c r="D54" s="69" t="s">
        <v>145</v>
      </c>
      <c r="E54" s="69" t="s">
        <v>138</v>
      </c>
      <c r="F54" s="7" t="s">
        <v>24</v>
      </c>
      <c r="G54" s="7" t="s">
        <v>3</v>
      </c>
      <c r="H54" s="70">
        <v>45330</v>
      </c>
      <c r="I54" s="70" t="s">
        <v>125</v>
      </c>
      <c r="J54" s="70" t="str">
        <f t="shared" ca="1" si="0"/>
        <v>EJECUTADO</v>
      </c>
      <c r="K54" s="7" t="s">
        <v>1058</v>
      </c>
      <c r="L54" s="7" t="s">
        <v>54</v>
      </c>
      <c r="M54" s="7" t="s">
        <v>1061</v>
      </c>
      <c r="N54" s="165">
        <v>1003642582</v>
      </c>
      <c r="O54" s="171">
        <v>2350000</v>
      </c>
      <c r="P54" s="145">
        <v>20240079</v>
      </c>
      <c r="Q54" s="133">
        <v>30550000</v>
      </c>
      <c r="R54" s="152">
        <v>45323</v>
      </c>
      <c r="S54" s="70">
        <v>45331</v>
      </c>
      <c r="T54" s="70">
        <v>45359</v>
      </c>
      <c r="U54" s="145">
        <v>20240088</v>
      </c>
      <c r="V54" s="139">
        <v>2350000</v>
      </c>
      <c r="W54" s="70">
        <v>45330</v>
      </c>
      <c r="X54" s="65" t="s">
        <v>51</v>
      </c>
      <c r="Y54" s="6" t="s">
        <v>94</v>
      </c>
      <c r="Z54" s="6" t="s">
        <v>59</v>
      </c>
      <c r="AA54" s="6" t="s">
        <v>218</v>
      </c>
      <c r="AB54" s="6" t="s">
        <v>218</v>
      </c>
      <c r="AC54" s="6" t="s">
        <v>218</v>
      </c>
      <c r="AD54" s="6" t="s">
        <v>1062</v>
      </c>
      <c r="AE54" s="53" t="s">
        <v>218</v>
      </c>
      <c r="AF54" s="5" t="s">
        <v>218</v>
      </c>
      <c r="AG54" s="53" t="s">
        <v>218</v>
      </c>
      <c r="AH54" s="6" t="s">
        <v>218</v>
      </c>
      <c r="AI54" s="5" t="s">
        <v>218</v>
      </c>
      <c r="AJ54" s="6" t="s">
        <v>218</v>
      </c>
      <c r="AK54" s="6" t="s">
        <v>218</v>
      </c>
      <c r="AL54" s="6" t="s">
        <v>218</v>
      </c>
      <c r="AM54" s="5" t="s">
        <v>218</v>
      </c>
      <c r="AN54" s="6" t="s">
        <v>218</v>
      </c>
      <c r="AO54" s="6" t="s">
        <v>218</v>
      </c>
      <c r="AP54" s="6" t="s">
        <v>218</v>
      </c>
      <c r="AQ54" s="6">
        <v>45359</v>
      </c>
      <c r="AR54" s="5" t="s">
        <v>218</v>
      </c>
      <c r="AS54" s="53" t="s">
        <v>218</v>
      </c>
      <c r="AT54" s="6" t="s">
        <v>218</v>
      </c>
      <c r="AU54" s="6">
        <f t="shared" si="1"/>
        <v>45479</v>
      </c>
      <c r="AV54" s="29">
        <f t="shared" si="2"/>
        <v>46209</v>
      </c>
      <c r="BI54" s="13"/>
    </row>
    <row r="55" spans="1:61" s="12" customFormat="1" ht="16.350000000000001" hidden="1" customHeight="1" x14ac:dyDescent="0.25">
      <c r="A55" s="85" t="s">
        <v>883</v>
      </c>
      <c r="B55" s="22"/>
      <c r="C55" s="68" t="b">
        <v>1</v>
      </c>
      <c r="D55" s="69" t="s">
        <v>146</v>
      </c>
      <c r="E55" s="69" t="s">
        <v>138</v>
      </c>
      <c r="F55" s="7" t="s">
        <v>24</v>
      </c>
      <c r="G55" s="7" t="s">
        <v>3</v>
      </c>
      <c r="H55" s="70">
        <v>45330</v>
      </c>
      <c r="I55" s="70" t="s">
        <v>125</v>
      </c>
      <c r="J55" s="70" t="str">
        <f t="shared" ca="1" si="0"/>
        <v>EJECUTADO</v>
      </c>
      <c r="K55" s="7" t="s">
        <v>1058</v>
      </c>
      <c r="L55" s="7" t="s">
        <v>54</v>
      </c>
      <c r="M55" s="7" t="s">
        <v>1063</v>
      </c>
      <c r="N55" s="165">
        <v>1023880711</v>
      </c>
      <c r="O55" s="171">
        <v>2350000</v>
      </c>
      <c r="P55" s="145">
        <v>20240079</v>
      </c>
      <c r="Q55" s="133">
        <v>30550000</v>
      </c>
      <c r="R55" s="152">
        <v>45323</v>
      </c>
      <c r="S55" s="70">
        <v>45331</v>
      </c>
      <c r="T55" s="70">
        <v>45359</v>
      </c>
      <c r="U55" s="145">
        <v>20240089</v>
      </c>
      <c r="V55" s="139">
        <v>2350000</v>
      </c>
      <c r="W55" s="70">
        <v>45330</v>
      </c>
      <c r="X55" s="65" t="s">
        <v>51</v>
      </c>
      <c r="Y55" s="6" t="s">
        <v>94</v>
      </c>
      <c r="Z55" s="6" t="s">
        <v>59</v>
      </c>
      <c r="AA55" s="6" t="s">
        <v>218</v>
      </c>
      <c r="AB55" s="6" t="s">
        <v>218</v>
      </c>
      <c r="AC55" s="6" t="s">
        <v>218</v>
      </c>
      <c r="AD55" s="6" t="s">
        <v>1064</v>
      </c>
      <c r="AE55" s="53">
        <v>783333</v>
      </c>
      <c r="AF55" s="5">
        <v>20240162</v>
      </c>
      <c r="AG55" s="53">
        <v>783333</v>
      </c>
      <c r="AH55" s="6" t="s">
        <v>1057</v>
      </c>
      <c r="AI55" s="5">
        <v>10</v>
      </c>
      <c r="AJ55" s="6" t="s">
        <v>55</v>
      </c>
      <c r="AK55" s="6" t="s">
        <v>218</v>
      </c>
      <c r="AL55" s="6" t="s">
        <v>218</v>
      </c>
      <c r="AM55" s="6" t="s">
        <v>218</v>
      </c>
      <c r="AN55" s="6" t="s">
        <v>218</v>
      </c>
      <c r="AO55" s="6" t="s">
        <v>218</v>
      </c>
      <c r="AP55" s="6" t="s">
        <v>218</v>
      </c>
      <c r="AQ55" s="6">
        <v>45369</v>
      </c>
      <c r="AR55" s="5">
        <v>20240177</v>
      </c>
      <c r="AS55" s="53">
        <v>783333</v>
      </c>
      <c r="AT55" s="6">
        <v>45359</v>
      </c>
      <c r="AU55" s="6">
        <f t="shared" si="1"/>
        <v>45489</v>
      </c>
      <c r="AV55" s="29">
        <f t="shared" si="2"/>
        <v>46219</v>
      </c>
      <c r="BI55" s="13"/>
    </row>
    <row r="56" spans="1:61" s="12" customFormat="1" ht="16.350000000000001" hidden="1" customHeight="1" x14ac:dyDescent="0.25">
      <c r="A56" s="85" t="s">
        <v>883</v>
      </c>
      <c r="B56" s="22"/>
      <c r="C56" s="68" t="b">
        <v>1</v>
      </c>
      <c r="D56" s="69" t="s">
        <v>147</v>
      </c>
      <c r="E56" s="69" t="s">
        <v>138</v>
      </c>
      <c r="F56" s="7" t="s">
        <v>24</v>
      </c>
      <c r="G56" s="7" t="s">
        <v>3</v>
      </c>
      <c r="H56" s="70">
        <v>45330</v>
      </c>
      <c r="I56" s="70" t="s">
        <v>125</v>
      </c>
      <c r="J56" s="70" t="str">
        <f t="shared" ca="1" si="0"/>
        <v>EJECUTADO</v>
      </c>
      <c r="K56" s="7" t="s">
        <v>1058</v>
      </c>
      <c r="L56" s="7" t="s">
        <v>54</v>
      </c>
      <c r="M56" s="7" t="s">
        <v>1065</v>
      </c>
      <c r="N56" s="165">
        <v>1030676962</v>
      </c>
      <c r="O56" s="171">
        <v>2350000</v>
      </c>
      <c r="P56" s="145">
        <v>20240079</v>
      </c>
      <c r="Q56" s="133">
        <v>30550000</v>
      </c>
      <c r="R56" s="152">
        <v>45323</v>
      </c>
      <c r="S56" s="70">
        <v>45331</v>
      </c>
      <c r="T56" s="70">
        <v>45359</v>
      </c>
      <c r="U56" s="145">
        <v>20240090</v>
      </c>
      <c r="V56" s="139">
        <v>2350000</v>
      </c>
      <c r="W56" s="70">
        <v>45330</v>
      </c>
      <c r="X56" s="65" t="s">
        <v>51</v>
      </c>
      <c r="Y56" s="6" t="s">
        <v>94</v>
      </c>
      <c r="Z56" s="6" t="s">
        <v>59</v>
      </c>
      <c r="AA56" s="6" t="s">
        <v>218</v>
      </c>
      <c r="AB56" s="6" t="s">
        <v>218</v>
      </c>
      <c r="AC56" s="6" t="s">
        <v>218</v>
      </c>
      <c r="AD56" s="6" t="s">
        <v>1066</v>
      </c>
      <c r="AE56" s="53" t="s">
        <v>218</v>
      </c>
      <c r="AF56" s="5" t="s">
        <v>218</v>
      </c>
      <c r="AG56" s="53" t="s">
        <v>218</v>
      </c>
      <c r="AH56" s="6" t="s">
        <v>218</v>
      </c>
      <c r="AI56" s="5" t="s">
        <v>218</v>
      </c>
      <c r="AJ56" s="6" t="s">
        <v>218</v>
      </c>
      <c r="AK56" s="6" t="s">
        <v>218</v>
      </c>
      <c r="AL56" s="6" t="s">
        <v>218</v>
      </c>
      <c r="AM56" s="5" t="s">
        <v>218</v>
      </c>
      <c r="AN56" s="6" t="s">
        <v>218</v>
      </c>
      <c r="AO56" s="6" t="s">
        <v>218</v>
      </c>
      <c r="AP56" s="6" t="s">
        <v>218</v>
      </c>
      <c r="AQ56" s="6">
        <v>45359</v>
      </c>
      <c r="AR56" s="5" t="s">
        <v>218</v>
      </c>
      <c r="AS56" s="53" t="s">
        <v>218</v>
      </c>
      <c r="AT56" s="6" t="s">
        <v>218</v>
      </c>
      <c r="AU56" s="6">
        <f t="shared" si="1"/>
        <v>45479</v>
      </c>
      <c r="AV56" s="29">
        <f t="shared" si="2"/>
        <v>46209</v>
      </c>
      <c r="BI56" s="13"/>
    </row>
    <row r="57" spans="1:61" s="12" customFormat="1" ht="16.350000000000001" hidden="1" customHeight="1" x14ac:dyDescent="0.25">
      <c r="A57" s="85" t="s">
        <v>883</v>
      </c>
      <c r="B57" s="22"/>
      <c r="C57" s="68" t="b">
        <v>1</v>
      </c>
      <c r="D57" s="69" t="s">
        <v>148</v>
      </c>
      <c r="E57" s="69" t="s">
        <v>138</v>
      </c>
      <c r="F57" s="7" t="s">
        <v>24</v>
      </c>
      <c r="G57" s="7" t="s">
        <v>3</v>
      </c>
      <c r="H57" s="70">
        <v>45330</v>
      </c>
      <c r="I57" s="70" t="s">
        <v>125</v>
      </c>
      <c r="J57" s="70" t="str">
        <f t="shared" ca="1" si="0"/>
        <v>EJECUTADO</v>
      </c>
      <c r="K57" s="7" t="s">
        <v>1058</v>
      </c>
      <c r="L57" s="7" t="s">
        <v>54</v>
      </c>
      <c r="M57" s="7" t="s">
        <v>1067</v>
      </c>
      <c r="N57" s="165">
        <v>1007156388</v>
      </c>
      <c r="O57" s="171">
        <v>2350000</v>
      </c>
      <c r="P57" s="145">
        <v>20240079</v>
      </c>
      <c r="Q57" s="133">
        <v>30550000</v>
      </c>
      <c r="R57" s="152">
        <v>45323</v>
      </c>
      <c r="S57" s="70">
        <v>45331</v>
      </c>
      <c r="T57" s="70">
        <v>45359</v>
      </c>
      <c r="U57" s="145">
        <v>20240091</v>
      </c>
      <c r="V57" s="139">
        <v>2350000</v>
      </c>
      <c r="W57" s="70">
        <v>45330</v>
      </c>
      <c r="X57" s="65" t="s">
        <v>51</v>
      </c>
      <c r="Y57" s="6" t="s">
        <v>94</v>
      </c>
      <c r="Z57" s="6" t="s">
        <v>59</v>
      </c>
      <c r="AA57" s="6" t="s">
        <v>218</v>
      </c>
      <c r="AB57" s="6" t="s">
        <v>218</v>
      </c>
      <c r="AC57" s="6" t="s">
        <v>218</v>
      </c>
      <c r="AD57" s="6" t="s">
        <v>1068</v>
      </c>
      <c r="AE57" s="53">
        <v>783333</v>
      </c>
      <c r="AF57" s="5">
        <v>20240164</v>
      </c>
      <c r="AG57" s="53">
        <v>783333</v>
      </c>
      <c r="AH57" s="6">
        <v>45352</v>
      </c>
      <c r="AI57" s="5">
        <v>10</v>
      </c>
      <c r="AJ57" s="6" t="s">
        <v>55</v>
      </c>
      <c r="AK57" s="6" t="s">
        <v>218</v>
      </c>
      <c r="AL57" s="6" t="s">
        <v>218</v>
      </c>
      <c r="AM57" s="6" t="s">
        <v>218</v>
      </c>
      <c r="AN57" s="6" t="s">
        <v>218</v>
      </c>
      <c r="AO57" s="6" t="s">
        <v>218</v>
      </c>
      <c r="AP57" s="6" t="s">
        <v>218</v>
      </c>
      <c r="AQ57" s="6">
        <v>45369</v>
      </c>
      <c r="AR57" s="5">
        <v>20240180</v>
      </c>
      <c r="AS57" s="53">
        <v>783333</v>
      </c>
      <c r="AT57" s="6">
        <v>45359</v>
      </c>
      <c r="AU57" s="6">
        <f t="shared" si="1"/>
        <v>45489</v>
      </c>
      <c r="AV57" s="29">
        <f t="shared" si="2"/>
        <v>46219</v>
      </c>
      <c r="BI57" s="13"/>
    </row>
    <row r="58" spans="1:61" s="12" customFormat="1" ht="16.350000000000001" hidden="1" customHeight="1" x14ac:dyDescent="0.25">
      <c r="A58" s="85" t="s">
        <v>883</v>
      </c>
      <c r="B58" s="22"/>
      <c r="C58" s="68" t="b">
        <v>1</v>
      </c>
      <c r="D58" s="69" t="s">
        <v>149</v>
      </c>
      <c r="E58" s="69" t="s">
        <v>138</v>
      </c>
      <c r="F58" s="7" t="s">
        <v>24</v>
      </c>
      <c r="G58" s="7" t="s">
        <v>3</v>
      </c>
      <c r="H58" s="70">
        <v>45330</v>
      </c>
      <c r="I58" s="70" t="s">
        <v>125</v>
      </c>
      <c r="J58" s="70" t="str">
        <f t="shared" ca="1" si="0"/>
        <v>EJECUTADO</v>
      </c>
      <c r="K58" s="7" t="s">
        <v>1058</v>
      </c>
      <c r="L58" s="7" t="s">
        <v>54</v>
      </c>
      <c r="M58" s="7" t="s">
        <v>1069</v>
      </c>
      <c r="N58" s="165">
        <v>53099715</v>
      </c>
      <c r="O58" s="171">
        <v>2350000</v>
      </c>
      <c r="P58" s="145">
        <v>20240079</v>
      </c>
      <c r="Q58" s="133">
        <v>30550000</v>
      </c>
      <c r="R58" s="152">
        <v>45323</v>
      </c>
      <c r="S58" s="70">
        <v>45331</v>
      </c>
      <c r="T58" s="70">
        <v>45359</v>
      </c>
      <c r="U58" s="145">
        <v>20240092</v>
      </c>
      <c r="V58" s="139">
        <v>2350000</v>
      </c>
      <c r="W58" s="70">
        <v>45330</v>
      </c>
      <c r="X58" s="65" t="s">
        <v>51</v>
      </c>
      <c r="Y58" s="6" t="s">
        <v>94</v>
      </c>
      <c r="Z58" s="6" t="s">
        <v>59</v>
      </c>
      <c r="AA58" s="6" t="s">
        <v>218</v>
      </c>
      <c r="AB58" s="6" t="s">
        <v>218</v>
      </c>
      <c r="AC58" s="6" t="s">
        <v>218</v>
      </c>
      <c r="AD58" s="6" t="s">
        <v>1070</v>
      </c>
      <c r="AE58" s="53">
        <v>783333</v>
      </c>
      <c r="AF58" s="5">
        <v>20240165</v>
      </c>
      <c r="AG58" s="53">
        <v>783333</v>
      </c>
      <c r="AH58" s="6" t="s">
        <v>1057</v>
      </c>
      <c r="AI58" s="5">
        <v>10</v>
      </c>
      <c r="AJ58" s="6" t="s">
        <v>55</v>
      </c>
      <c r="AK58" s="6" t="s">
        <v>218</v>
      </c>
      <c r="AL58" s="6" t="s">
        <v>218</v>
      </c>
      <c r="AM58" s="6" t="s">
        <v>218</v>
      </c>
      <c r="AN58" s="6" t="s">
        <v>218</v>
      </c>
      <c r="AO58" s="6" t="s">
        <v>218</v>
      </c>
      <c r="AP58" s="6" t="s">
        <v>218</v>
      </c>
      <c r="AQ58" s="6">
        <v>45369</v>
      </c>
      <c r="AR58" s="5">
        <v>20240182</v>
      </c>
      <c r="AS58" s="53">
        <v>783333</v>
      </c>
      <c r="AT58" s="6">
        <v>45359</v>
      </c>
      <c r="AU58" s="6">
        <f t="shared" si="1"/>
        <v>45489</v>
      </c>
      <c r="AV58" s="29">
        <f t="shared" si="2"/>
        <v>46219</v>
      </c>
      <c r="BI58" s="13"/>
    </row>
    <row r="59" spans="1:61" s="12" customFormat="1" ht="16.350000000000001" hidden="1" customHeight="1" x14ac:dyDescent="0.25">
      <c r="A59" s="85" t="s">
        <v>883</v>
      </c>
      <c r="B59" s="22"/>
      <c r="C59" s="68" t="b">
        <v>1</v>
      </c>
      <c r="D59" s="69" t="s">
        <v>150</v>
      </c>
      <c r="E59" s="69" t="s">
        <v>138</v>
      </c>
      <c r="F59" s="7" t="s">
        <v>24</v>
      </c>
      <c r="G59" s="7" t="s">
        <v>3</v>
      </c>
      <c r="H59" s="70">
        <v>45330</v>
      </c>
      <c r="I59" s="70" t="s">
        <v>125</v>
      </c>
      <c r="J59" s="70" t="str">
        <f t="shared" ca="1" si="0"/>
        <v>EJECUTADO</v>
      </c>
      <c r="K59" s="7" t="s">
        <v>1058</v>
      </c>
      <c r="L59" s="7" t="s">
        <v>54</v>
      </c>
      <c r="M59" s="7" t="s">
        <v>1071</v>
      </c>
      <c r="N59" s="165">
        <v>1070625060</v>
      </c>
      <c r="O59" s="171">
        <v>2350000</v>
      </c>
      <c r="P59" s="145">
        <v>20240079</v>
      </c>
      <c r="Q59" s="133">
        <v>30550000</v>
      </c>
      <c r="R59" s="152">
        <v>45323</v>
      </c>
      <c r="S59" s="70">
        <v>45331</v>
      </c>
      <c r="T59" s="70">
        <v>45359</v>
      </c>
      <c r="U59" s="145">
        <v>20240093</v>
      </c>
      <c r="V59" s="139">
        <v>2350000</v>
      </c>
      <c r="W59" s="70">
        <v>45330</v>
      </c>
      <c r="X59" s="65" t="s">
        <v>51</v>
      </c>
      <c r="Y59" s="6" t="s">
        <v>94</v>
      </c>
      <c r="Z59" s="6" t="s">
        <v>59</v>
      </c>
      <c r="AA59" s="6" t="s">
        <v>218</v>
      </c>
      <c r="AB59" s="6" t="s">
        <v>218</v>
      </c>
      <c r="AC59" s="6" t="s">
        <v>218</v>
      </c>
      <c r="AD59" s="6" t="s">
        <v>1072</v>
      </c>
      <c r="AE59" s="53">
        <v>783333</v>
      </c>
      <c r="AF59" s="5">
        <v>20240166</v>
      </c>
      <c r="AG59" s="53">
        <v>783333</v>
      </c>
      <c r="AH59" s="6" t="s">
        <v>1057</v>
      </c>
      <c r="AI59" s="5">
        <v>10</v>
      </c>
      <c r="AJ59" s="6" t="s">
        <v>55</v>
      </c>
      <c r="AK59" s="6" t="s">
        <v>218</v>
      </c>
      <c r="AL59" s="6" t="s">
        <v>218</v>
      </c>
      <c r="AM59" s="6" t="s">
        <v>218</v>
      </c>
      <c r="AN59" s="6" t="s">
        <v>218</v>
      </c>
      <c r="AO59" s="6" t="s">
        <v>218</v>
      </c>
      <c r="AP59" s="6" t="s">
        <v>218</v>
      </c>
      <c r="AQ59" s="6">
        <v>45369</v>
      </c>
      <c r="AR59" s="5">
        <v>20240174</v>
      </c>
      <c r="AS59" s="53">
        <v>783333</v>
      </c>
      <c r="AT59" s="6">
        <v>45359</v>
      </c>
      <c r="AU59" s="6">
        <f t="shared" si="1"/>
        <v>45489</v>
      </c>
      <c r="AV59" s="29">
        <f t="shared" si="2"/>
        <v>46219</v>
      </c>
      <c r="BI59" s="13"/>
    </row>
    <row r="60" spans="1:61" s="12" customFormat="1" ht="16.350000000000001" hidden="1" customHeight="1" x14ac:dyDescent="0.25">
      <c r="A60" s="85" t="s">
        <v>883</v>
      </c>
      <c r="B60" s="22"/>
      <c r="C60" s="68" t="b">
        <v>1</v>
      </c>
      <c r="D60" s="69" t="s">
        <v>151</v>
      </c>
      <c r="E60" s="69" t="s">
        <v>138</v>
      </c>
      <c r="F60" s="7" t="s">
        <v>24</v>
      </c>
      <c r="G60" s="7" t="s">
        <v>3</v>
      </c>
      <c r="H60" s="70">
        <v>45330</v>
      </c>
      <c r="I60" s="70" t="s">
        <v>125</v>
      </c>
      <c r="J60" s="70" t="str">
        <f t="shared" ca="1" si="0"/>
        <v>EJECUTADO</v>
      </c>
      <c r="K60" s="7" t="s">
        <v>1058</v>
      </c>
      <c r="L60" s="7" t="s">
        <v>54</v>
      </c>
      <c r="M60" s="7" t="s">
        <v>1073</v>
      </c>
      <c r="N60" s="165">
        <v>1073519597</v>
      </c>
      <c r="O60" s="171">
        <v>2350000</v>
      </c>
      <c r="P60" s="145">
        <v>20240079</v>
      </c>
      <c r="Q60" s="133">
        <v>30550000</v>
      </c>
      <c r="R60" s="152">
        <v>45323</v>
      </c>
      <c r="S60" s="70">
        <v>45331</v>
      </c>
      <c r="T60" s="70">
        <v>45359</v>
      </c>
      <c r="U60" s="145">
        <v>20240094</v>
      </c>
      <c r="V60" s="139">
        <v>2350000</v>
      </c>
      <c r="W60" s="70">
        <v>45330</v>
      </c>
      <c r="X60" s="65" t="s">
        <v>51</v>
      </c>
      <c r="Y60" s="6" t="s">
        <v>94</v>
      </c>
      <c r="Z60" s="6" t="s">
        <v>59</v>
      </c>
      <c r="AA60" s="6" t="s">
        <v>218</v>
      </c>
      <c r="AB60" s="6" t="s">
        <v>218</v>
      </c>
      <c r="AC60" s="6" t="s">
        <v>218</v>
      </c>
      <c r="AD60" s="6" t="s">
        <v>1074</v>
      </c>
      <c r="AE60" s="53">
        <v>783333</v>
      </c>
      <c r="AF60" s="5">
        <v>20240167</v>
      </c>
      <c r="AG60" s="53">
        <v>783333</v>
      </c>
      <c r="AH60" s="6" t="s">
        <v>1057</v>
      </c>
      <c r="AI60" s="5">
        <v>10</v>
      </c>
      <c r="AJ60" s="6" t="s">
        <v>55</v>
      </c>
      <c r="AK60" s="6" t="s">
        <v>218</v>
      </c>
      <c r="AL60" s="6" t="s">
        <v>218</v>
      </c>
      <c r="AM60" s="6" t="s">
        <v>218</v>
      </c>
      <c r="AN60" s="6" t="s">
        <v>218</v>
      </c>
      <c r="AO60" s="6" t="s">
        <v>218</v>
      </c>
      <c r="AP60" s="6" t="s">
        <v>218</v>
      </c>
      <c r="AQ60" s="6">
        <v>45369</v>
      </c>
      <c r="AR60" s="5">
        <v>20240176</v>
      </c>
      <c r="AS60" s="53">
        <v>783333</v>
      </c>
      <c r="AT60" s="6">
        <v>45359</v>
      </c>
      <c r="AU60" s="6">
        <f t="shared" si="1"/>
        <v>45489</v>
      </c>
      <c r="AV60" s="29">
        <f t="shared" si="2"/>
        <v>46219</v>
      </c>
      <c r="BI60" s="13"/>
    </row>
    <row r="61" spans="1:61" s="12" customFormat="1" ht="16.350000000000001" hidden="1" customHeight="1" x14ac:dyDescent="0.25">
      <c r="A61" s="85" t="s">
        <v>883</v>
      </c>
      <c r="B61" s="22"/>
      <c r="C61" s="68" t="b">
        <v>1</v>
      </c>
      <c r="D61" s="69" t="s">
        <v>152</v>
      </c>
      <c r="E61" s="69" t="s">
        <v>138</v>
      </c>
      <c r="F61" s="7" t="s">
        <v>24</v>
      </c>
      <c r="G61" s="7" t="s">
        <v>3</v>
      </c>
      <c r="H61" s="70">
        <v>45330</v>
      </c>
      <c r="I61" s="70" t="s">
        <v>125</v>
      </c>
      <c r="J61" s="70" t="str">
        <f t="shared" ca="1" si="0"/>
        <v>EJECUTADO</v>
      </c>
      <c r="K61" s="7" t="s">
        <v>1058</v>
      </c>
      <c r="L61" s="7" t="s">
        <v>54</v>
      </c>
      <c r="M61" s="7" t="s">
        <v>1075</v>
      </c>
      <c r="N61" s="165">
        <v>1001344748</v>
      </c>
      <c r="O61" s="171">
        <v>2350000</v>
      </c>
      <c r="P61" s="145">
        <v>20240079</v>
      </c>
      <c r="Q61" s="133">
        <v>30550000</v>
      </c>
      <c r="R61" s="152">
        <v>45323</v>
      </c>
      <c r="S61" s="70">
        <v>45331</v>
      </c>
      <c r="T61" s="70">
        <v>45359</v>
      </c>
      <c r="U61" s="145">
        <v>20240095</v>
      </c>
      <c r="V61" s="139">
        <v>2350000</v>
      </c>
      <c r="W61" s="70">
        <v>45330</v>
      </c>
      <c r="X61" s="65" t="s">
        <v>51</v>
      </c>
      <c r="Y61" s="6" t="s">
        <v>94</v>
      </c>
      <c r="Z61" s="6" t="s">
        <v>59</v>
      </c>
      <c r="AA61" s="6" t="s">
        <v>218</v>
      </c>
      <c r="AB61" s="6" t="s">
        <v>218</v>
      </c>
      <c r="AC61" s="6" t="s">
        <v>218</v>
      </c>
      <c r="AD61" s="6" t="s">
        <v>1076</v>
      </c>
      <c r="AE61" s="53" t="s">
        <v>218</v>
      </c>
      <c r="AF61" s="5" t="s">
        <v>218</v>
      </c>
      <c r="AG61" s="53" t="s">
        <v>218</v>
      </c>
      <c r="AH61" s="6" t="s">
        <v>218</v>
      </c>
      <c r="AI61" s="5" t="s">
        <v>218</v>
      </c>
      <c r="AJ61" s="6" t="s">
        <v>218</v>
      </c>
      <c r="AK61" s="6" t="s">
        <v>218</v>
      </c>
      <c r="AL61" s="6" t="s">
        <v>218</v>
      </c>
      <c r="AM61" s="5" t="s">
        <v>218</v>
      </c>
      <c r="AN61" s="6" t="s">
        <v>218</v>
      </c>
      <c r="AO61" s="6" t="s">
        <v>218</v>
      </c>
      <c r="AP61" s="6" t="s">
        <v>218</v>
      </c>
      <c r="AQ61" s="6">
        <v>45359</v>
      </c>
      <c r="AR61" s="5" t="s">
        <v>218</v>
      </c>
      <c r="AS61" s="53" t="s">
        <v>218</v>
      </c>
      <c r="AT61" s="6" t="s">
        <v>218</v>
      </c>
      <c r="AU61" s="6">
        <f t="shared" si="1"/>
        <v>45479</v>
      </c>
      <c r="AV61" s="29">
        <f t="shared" si="2"/>
        <v>46209</v>
      </c>
      <c r="BI61" s="13"/>
    </row>
    <row r="62" spans="1:61" s="12" customFormat="1" ht="16.350000000000001" hidden="1" customHeight="1" x14ac:dyDescent="0.25">
      <c r="A62" s="85" t="s">
        <v>883</v>
      </c>
      <c r="B62" s="22"/>
      <c r="C62" s="68" t="b">
        <v>1</v>
      </c>
      <c r="D62" s="69" t="s">
        <v>153</v>
      </c>
      <c r="E62" s="69" t="s">
        <v>138</v>
      </c>
      <c r="F62" s="7" t="s">
        <v>24</v>
      </c>
      <c r="G62" s="7" t="s">
        <v>3</v>
      </c>
      <c r="H62" s="70">
        <v>45330</v>
      </c>
      <c r="I62" s="70" t="s">
        <v>125</v>
      </c>
      <c r="J62" s="70" t="str">
        <f t="shared" ca="1" si="0"/>
        <v>EJECUTADO</v>
      </c>
      <c r="K62" s="7" t="s">
        <v>1058</v>
      </c>
      <c r="L62" s="7" t="s">
        <v>54</v>
      </c>
      <c r="M62" s="7" t="s">
        <v>1077</v>
      </c>
      <c r="N62" s="165">
        <v>1073243107</v>
      </c>
      <c r="O62" s="171">
        <v>2350000</v>
      </c>
      <c r="P62" s="145">
        <v>20240079</v>
      </c>
      <c r="Q62" s="133">
        <v>30550000</v>
      </c>
      <c r="R62" s="152">
        <v>45323</v>
      </c>
      <c r="S62" s="70">
        <v>45331</v>
      </c>
      <c r="T62" s="70">
        <v>45359</v>
      </c>
      <c r="U62" s="145">
        <v>20240096</v>
      </c>
      <c r="V62" s="139">
        <v>2350000</v>
      </c>
      <c r="W62" s="70">
        <v>45330</v>
      </c>
      <c r="X62" s="65" t="s">
        <v>51</v>
      </c>
      <c r="Y62" s="6" t="s">
        <v>94</v>
      </c>
      <c r="Z62" s="6" t="s">
        <v>59</v>
      </c>
      <c r="AA62" s="6" t="s">
        <v>218</v>
      </c>
      <c r="AB62" s="6" t="s">
        <v>218</v>
      </c>
      <c r="AC62" s="6" t="s">
        <v>218</v>
      </c>
      <c r="AD62" s="6" t="s">
        <v>1078</v>
      </c>
      <c r="AE62" s="53" t="s">
        <v>218</v>
      </c>
      <c r="AF62" s="5" t="s">
        <v>218</v>
      </c>
      <c r="AG62" s="53" t="s">
        <v>218</v>
      </c>
      <c r="AH62" s="6" t="s">
        <v>218</v>
      </c>
      <c r="AI62" s="5" t="s">
        <v>218</v>
      </c>
      <c r="AJ62" s="6" t="s">
        <v>218</v>
      </c>
      <c r="AK62" s="6" t="s">
        <v>218</v>
      </c>
      <c r="AL62" s="6" t="s">
        <v>218</v>
      </c>
      <c r="AM62" s="5" t="s">
        <v>218</v>
      </c>
      <c r="AN62" s="6" t="s">
        <v>218</v>
      </c>
      <c r="AO62" s="6" t="s">
        <v>218</v>
      </c>
      <c r="AP62" s="6" t="s">
        <v>218</v>
      </c>
      <c r="AQ62" s="6">
        <v>45359</v>
      </c>
      <c r="AR62" s="5" t="s">
        <v>218</v>
      </c>
      <c r="AS62" s="53" t="s">
        <v>218</v>
      </c>
      <c r="AT62" s="6" t="s">
        <v>218</v>
      </c>
      <c r="AU62" s="6">
        <f t="shared" si="1"/>
        <v>45479</v>
      </c>
      <c r="AV62" s="29">
        <f t="shared" si="2"/>
        <v>46209</v>
      </c>
      <c r="BI62" s="13"/>
    </row>
    <row r="63" spans="1:61" s="12" customFormat="1" ht="16.350000000000001" hidden="1" customHeight="1" x14ac:dyDescent="0.25">
      <c r="A63" s="85" t="s">
        <v>883</v>
      </c>
      <c r="B63" s="22"/>
      <c r="C63" s="68" t="b">
        <v>1</v>
      </c>
      <c r="D63" s="69" t="s">
        <v>154</v>
      </c>
      <c r="E63" s="69" t="s">
        <v>138</v>
      </c>
      <c r="F63" s="7" t="s">
        <v>24</v>
      </c>
      <c r="G63" s="7" t="s">
        <v>3</v>
      </c>
      <c r="H63" s="70">
        <v>45330</v>
      </c>
      <c r="I63" s="70" t="s">
        <v>125</v>
      </c>
      <c r="J63" s="70" t="str">
        <f t="shared" ca="1" si="0"/>
        <v>EJECUTADO</v>
      </c>
      <c r="K63" s="7" t="s">
        <v>1058</v>
      </c>
      <c r="L63" s="7" t="s">
        <v>54</v>
      </c>
      <c r="M63" s="7" t="s">
        <v>1079</v>
      </c>
      <c r="N63" s="165">
        <v>1003475563</v>
      </c>
      <c r="O63" s="171">
        <v>2350000</v>
      </c>
      <c r="P63" s="145">
        <v>20240079</v>
      </c>
      <c r="Q63" s="133">
        <v>30550000</v>
      </c>
      <c r="R63" s="152">
        <v>45323</v>
      </c>
      <c r="S63" s="70">
        <v>45331</v>
      </c>
      <c r="T63" s="70">
        <v>45359</v>
      </c>
      <c r="U63" s="145">
        <v>20240097</v>
      </c>
      <c r="V63" s="139">
        <v>2350000</v>
      </c>
      <c r="W63" s="70">
        <v>45330</v>
      </c>
      <c r="X63" s="65" t="s">
        <v>51</v>
      </c>
      <c r="Y63" s="6" t="s">
        <v>94</v>
      </c>
      <c r="Z63" s="6" t="s">
        <v>59</v>
      </c>
      <c r="AA63" s="6" t="s">
        <v>218</v>
      </c>
      <c r="AB63" s="6" t="s">
        <v>218</v>
      </c>
      <c r="AC63" s="6" t="s">
        <v>218</v>
      </c>
      <c r="AD63" s="6" t="s">
        <v>1080</v>
      </c>
      <c r="AE63" s="53">
        <v>783333</v>
      </c>
      <c r="AF63" s="5">
        <v>20240170</v>
      </c>
      <c r="AG63" s="53">
        <v>783333</v>
      </c>
      <c r="AH63" s="6" t="s">
        <v>1057</v>
      </c>
      <c r="AI63" s="5">
        <v>10</v>
      </c>
      <c r="AJ63" s="6" t="s">
        <v>55</v>
      </c>
      <c r="AK63" s="6" t="s">
        <v>218</v>
      </c>
      <c r="AL63" s="6" t="s">
        <v>218</v>
      </c>
      <c r="AM63" s="6" t="s">
        <v>218</v>
      </c>
      <c r="AN63" s="6" t="s">
        <v>218</v>
      </c>
      <c r="AO63" s="6" t="s">
        <v>218</v>
      </c>
      <c r="AP63" s="6" t="s">
        <v>218</v>
      </c>
      <c r="AQ63" s="6">
        <v>45369</v>
      </c>
      <c r="AR63" s="5">
        <v>20240183</v>
      </c>
      <c r="AS63" s="53">
        <v>783333</v>
      </c>
      <c r="AT63" s="6">
        <v>45359</v>
      </c>
      <c r="AU63" s="6">
        <f t="shared" si="1"/>
        <v>45489</v>
      </c>
      <c r="AV63" s="29">
        <f t="shared" si="2"/>
        <v>46219</v>
      </c>
      <c r="BI63" s="13"/>
    </row>
    <row r="64" spans="1:61" s="12" customFormat="1" ht="16.350000000000001" hidden="1" customHeight="1" x14ac:dyDescent="0.25">
      <c r="A64" s="85" t="s">
        <v>883</v>
      </c>
      <c r="B64" s="22"/>
      <c r="C64" s="68" t="b">
        <v>1</v>
      </c>
      <c r="D64" s="69" t="s">
        <v>155</v>
      </c>
      <c r="E64" s="69" t="s">
        <v>156</v>
      </c>
      <c r="F64" s="7" t="s">
        <v>24</v>
      </c>
      <c r="G64" s="7" t="s">
        <v>18</v>
      </c>
      <c r="H64" s="70">
        <v>45331</v>
      </c>
      <c r="I64" s="70" t="s">
        <v>125</v>
      </c>
      <c r="J64" s="70" t="str">
        <f t="shared" ca="1" si="0"/>
        <v>EJECUTADO</v>
      </c>
      <c r="K64" s="7" t="s">
        <v>1081</v>
      </c>
      <c r="L64" s="7" t="s">
        <v>54</v>
      </c>
      <c r="M64" s="7" t="s">
        <v>1082</v>
      </c>
      <c r="N64" s="165">
        <v>1014293187</v>
      </c>
      <c r="O64" s="171">
        <v>11520000</v>
      </c>
      <c r="P64" s="145">
        <v>20240059</v>
      </c>
      <c r="Q64" s="133">
        <v>15490000</v>
      </c>
      <c r="R64" s="152">
        <v>45310</v>
      </c>
      <c r="S64" s="70">
        <v>45331</v>
      </c>
      <c r="T64" s="70">
        <v>45378</v>
      </c>
      <c r="U64" s="145">
        <v>20240103</v>
      </c>
      <c r="V64" s="139">
        <v>11520000</v>
      </c>
      <c r="W64" s="70">
        <v>45331</v>
      </c>
      <c r="X64" s="65" t="s">
        <v>51</v>
      </c>
      <c r="Y64" s="6" t="s">
        <v>94</v>
      </c>
      <c r="Z64" s="6" t="s">
        <v>53</v>
      </c>
      <c r="AA64" s="6" t="s">
        <v>1083</v>
      </c>
      <c r="AB64" s="6" t="s">
        <v>1084</v>
      </c>
      <c r="AC64" s="6">
        <v>45331</v>
      </c>
      <c r="AD64" s="6" t="s">
        <v>1085</v>
      </c>
      <c r="AE64" s="53" t="s">
        <v>218</v>
      </c>
      <c r="AF64" s="5" t="s">
        <v>218</v>
      </c>
      <c r="AG64" s="53" t="s">
        <v>218</v>
      </c>
      <c r="AH64" s="6" t="s">
        <v>218</v>
      </c>
      <c r="AI64" s="5" t="s">
        <v>218</v>
      </c>
      <c r="AJ64" s="6" t="s">
        <v>218</v>
      </c>
      <c r="AK64" s="6" t="s">
        <v>218</v>
      </c>
      <c r="AL64" s="6" t="s">
        <v>218</v>
      </c>
      <c r="AM64" s="5" t="s">
        <v>218</v>
      </c>
      <c r="AN64" s="6" t="s">
        <v>218</v>
      </c>
      <c r="AO64" s="6" t="s">
        <v>218</v>
      </c>
      <c r="AP64" s="6" t="s">
        <v>218</v>
      </c>
      <c r="AQ64" s="6">
        <v>45378</v>
      </c>
      <c r="AR64" s="5" t="s">
        <v>218</v>
      </c>
      <c r="AS64" s="53" t="s">
        <v>218</v>
      </c>
      <c r="AT64" s="6" t="s">
        <v>218</v>
      </c>
      <c r="AU64" s="6">
        <f t="shared" si="1"/>
        <v>45498</v>
      </c>
      <c r="AV64" s="29">
        <f t="shared" si="2"/>
        <v>46228</v>
      </c>
      <c r="BI64" s="13"/>
    </row>
    <row r="65" spans="1:66" s="12" customFormat="1" ht="16.350000000000001" hidden="1" customHeight="1" x14ac:dyDescent="0.25">
      <c r="A65" s="85" t="s">
        <v>883</v>
      </c>
      <c r="B65" s="22"/>
      <c r="C65" s="68" t="b">
        <v>1</v>
      </c>
      <c r="D65" s="69" t="s">
        <v>157</v>
      </c>
      <c r="E65" s="69" t="s">
        <v>158</v>
      </c>
      <c r="F65" s="7" t="s">
        <v>24</v>
      </c>
      <c r="G65" s="7" t="s">
        <v>10</v>
      </c>
      <c r="H65" s="70">
        <v>45331</v>
      </c>
      <c r="I65" s="70" t="s">
        <v>125</v>
      </c>
      <c r="J65" s="70" t="str">
        <f t="shared" ca="1" si="0"/>
        <v>EJECUTADO</v>
      </c>
      <c r="K65" s="7" t="s">
        <v>1086</v>
      </c>
      <c r="L65" s="7" t="s">
        <v>50</v>
      </c>
      <c r="M65" s="7" t="s">
        <v>1087</v>
      </c>
      <c r="N65" s="165">
        <v>900934512</v>
      </c>
      <c r="O65" s="171">
        <v>108668891</v>
      </c>
      <c r="P65" s="145">
        <v>20240093</v>
      </c>
      <c r="Q65" s="133">
        <v>108668891</v>
      </c>
      <c r="R65" s="152">
        <v>45331</v>
      </c>
      <c r="S65" s="70">
        <v>45335</v>
      </c>
      <c r="T65" s="70">
        <v>45364</v>
      </c>
      <c r="U65" s="145">
        <v>20240102</v>
      </c>
      <c r="V65" s="139">
        <v>108668891</v>
      </c>
      <c r="W65" s="70">
        <v>45331</v>
      </c>
      <c r="X65" s="65" t="s">
        <v>51</v>
      </c>
      <c r="Y65" s="6" t="s">
        <v>94</v>
      </c>
      <c r="Z65" s="6" t="s">
        <v>53</v>
      </c>
      <c r="AA65" s="6" t="s">
        <v>1088</v>
      </c>
      <c r="AB65" s="6" t="s">
        <v>1089</v>
      </c>
      <c r="AC65" s="6">
        <v>45335</v>
      </c>
      <c r="AD65" s="6" t="s">
        <v>1090</v>
      </c>
      <c r="AE65" s="53">
        <v>4000000</v>
      </c>
      <c r="AF65" s="5">
        <v>20240147</v>
      </c>
      <c r="AG65" s="53">
        <v>4000000</v>
      </c>
      <c r="AH65" s="6">
        <v>45349</v>
      </c>
      <c r="AI65" s="5">
        <v>15</v>
      </c>
      <c r="AJ65" s="6" t="s">
        <v>55</v>
      </c>
      <c r="AK65" s="6" t="s">
        <v>218</v>
      </c>
      <c r="AL65" s="6" t="s">
        <v>218</v>
      </c>
      <c r="AM65" s="6" t="s">
        <v>218</v>
      </c>
      <c r="AN65" s="6" t="s">
        <v>218</v>
      </c>
      <c r="AO65" s="6" t="s">
        <v>218</v>
      </c>
      <c r="AP65" s="6" t="s">
        <v>218</v>
      </c>
      <c r="AQ65" s="6">
        <v>45379</v>
      </c>
      <c r="AR65" s="5">
        <v>20240216</v>
      </c>
      <c r="AS65" s="53">
        <v>4000000</v>
      </c>
      <c r="AT65" s="6">
        <v>45364</v>
      </c>
      <c r="AU65" s="6">
        <f t="shared" si="1"/>
        <v>45499</v>
      </c>
      <c r="AV65" s="29">
        <f t="shared" si="2"/>
        <v>46229</v>
      </c>
      <c r="BI65" s="13"/>
    </row>
    <row r="66" spans="1:66" s="9" customFormat="1" ht="16.350000000000001" hidden="1" customHeight="1" x14ac:dyDescent="0.25">
      <c r="A66" s="85" t="s">
        <v>883</v>
      </c>
      <c r="B66" s="22"/>
      <c r="C66" s="68" t="b">
        <v>1</v>
      </c>
      <c r="D66" s="69" t="s">
        <v>159</v>
      </c>
      <c r="E66" s="69" t="s">
        <v>138</v>
      </c>
      <c r="F66" s="7" t="s">
        <v>24</v>
      </c>
      <c r="G66" s="7" t="s">
        <v>18</v>
      </c>
      <c r="H66" s="70">
        <v>45336</v>
      </c>
      <c r="I66" s="70" t="s">
        <v>125</v>
      </c>
      <c r="J66" s="70" t="str">
        <f t="shared" ca="1" si="0"/>
        <v>EJECUTADO</v>
      </c>
      <c r="K66" s="7" t="s">
        <v>1043</v>
      </c>
      <c r="L66" s="7" t="s">
        <v>54</v>
      </c>
      <c r="M66" s="7" t="s">
        <v>1091</v>
      </c>
      <c r="N66" s="165">
        <v>1030673108</v>
      </c>
      <c r="O66" s="171">
        <v>3850000</v>
      </c>
      <c r="P66" s="145">
        <v>20240078</v>
      </c>
      <c r="Q66" s="133">
        <v>15400000</v>
      </c>
      <c r="R66" s="152">
        <v>45323</v>
      </c>
      <c r="S66" s="70">
        <v>45336</v>
      </c>
      <c r="T66" s="70">
        <v>45364</v>
      </c>
      <c r="U66" s="145">
        <v>20240108</v>
      </c>
      <c r="V66" s="139">
        <v>3850000</v>
      </c>
      <c r="W66" s="70">
        <v>45336</v>
      </c>
      <c r="X66" s="65" t="s">
        <v>51</v>
      </c>
      <c r="Y66" s="6" t="s">
        <v>94</v>
      </c>
      <c r="Z66" s="6"/>
      <c r="AA66" s="6"/>
      <c r="AB66" s="6"/>
      <c r="AC66" s="6"/>
      <c r="AD66" s="6" t="s">
        <v>1092</v>
      </c>
      <c r="AE66" s="53" t="s">
        <v>218</v>
      </c>
      <c r="AF66" s="5" t="s">
        <v>218</v>
      </c>
      <c r="AG66" s="53" t="s">
        <v>218</v>
      </c>
      <c r="AH66" s="6" t="s">
        <v>218</v>
      </c>
      <c r="AI66" s="5" t="s">
        <v>218</v>
      </c>
      <c r="AJ66" s="6" t="s">
        <v>218</v>
      </c>
      <c r="AK66" s="6" t="s">
        <v>218</v>
      </c>
      <c r="AL66" s="6" t="s">
        <v>218</v>
      </c>
      <c r="AM66" s="5" t="s">
        <v>218</v>
      </c>
      <c r="AN66" s="6" t="s">
        <v>218</v>
      </c>
      <c r="AO66" s="6" t="s">
        <v>218</v>
      </c>
      <c r="AP66" s="6" t="s">
        <v>218</v>
      </c>
      <c r="AQ66" s="6">
        <v>45364</v>
      </c>
      <c r="AR66" s="5" t="s">
        <v>218</v>
      </c>
      <c r="AS66" s="53" t="s">
        <v>218</v>
      </c>
      <c r="AT66" s="6" t="s">
        <v>218</v>
      </c>
      <c r="AU66" s="6">
        <f t="shared" si="1"/>
        <v>45484</v>
      </c>
      <c r="AV66" s="29">
        <f t="shared" si="2"/>
        <v>46214</v>
      </c>
      <c r="AW66" s="12"/>
      <c r="AX66" s="12"/>
      <c r="AY66" s="12"/>
      <c r="AZ66" s="12"/>
      <c r="BA66" s="12"/>
      <c r="BI66" s="10"/>
      <c r="BJ66" s="11"/>
      <c r="BK66" s="11"/>
      <c r="BL66" s="11"/>
      <c r="BM66" s="11"/>
      <c r="BN66" s="11"/>
    </row>
    <row r="67" spans="1:66" s="12" customFormat="1" ht="16.350000000000001" hidden="1" customHeight="1" x14ac:dyDescent="0.25">
      <c r="A67" s="85" t="s">
        <v>883</v>
      </c>
      <c r="B67" s="22"/>
      <c r="C67" s="68" t="b">
        <v>1</v>
      </c>
      <c r="D67" s="69" t="s">
        <v>160</v>
      </c>
      <c r="E67" s="69" t="s">
        <v>1006</v>
      </c>
      <c r="F67" s="7" t="s">
        <v>24</v>
      </c>
      <c r="G67" s="7" t="s">
        <v>3</v>
      </c>
      <c r="H67" s="70">
        <v>45337</v>
      </c>
      <c r="I67" s="70" t="s">
        <v>125</v>
      </c>
      <c r="J67" s="70" t="str">
        <f t="shared" ref="J67:J130" ca="1" si="3">IF($C$1&lt;=AQ67,("EN EJECUCIÓN"),("EJECUTADO"))</f>
        <v>EJECUTADO</v>
      </c>
      <c r="K67" s="7" t="s">
        <v>1093</v>
      </c>
      <c r="L67" s="7" t="s">
        <v>54</v>
      </c>
      <c r="M67" s="7" t="s">
        <v>1094</v>
      </c>
      <c r="N67" s="165">
        <v>1014184767</v>
      </c>
      <c r="O67" s="171">
        <v>23400000</v>
      </c>
      <c r="P67" s="145">
        <v>20240092</v>
      </c>
      <c r="Q67" s="133">
        <v>23400000</v>
      </c>
      <c r="R67" s="152">
        <v>45328</v>
      </c>
      <c r="S67" s="70">
        <v>45337</v>
      </c>
      <c r="T67" s="70">
        <v>45519</v>
      </c>
      <c r="U67" s="145">
        <v>20240110</v>
      </c>
      <c r="V67" s="139">
        <v>23400000</v>
      </c>
      <c r="W67" s="70">
        <v>45337</v>
      </c>
      <c r="X67" s="65" t="s">
        <v>51</v>
      </c>
      <c r="Y67" s="6" t="s">
        <v>94</v>
      </c>
      <c r="Z67" s="6" t="s">
        <v>53</v>
      </c>
      <c r="AA67" s="6" t="s">
        <v>1095</v>
      </c>
      <c r="AB67" s="6" t="s">
        <v>1096</v>
      </c>
      <c r="AC67" s="6">
        <v>45338</v>
      </c>
      <c r="AD67" s="6" t="s">
        <v>1097</v>
      </c>
      <c r="AE67" s="53" t="s">
        <v>218</v>
      </c>
      <c r="AF67" s="5" t="s">
        <v>218</v>
      </c>
      <c r="AG67" s="53" t="s">
        <v>218</v>
      </c>
      <c r="AH67" s="6" t="s">
        <v>218</v>
      </c>
      <c r="AI67" s="5" t="s">
        <v>218</v>
      </c>
      <c r="AJ67" s="6" t="s">
        <v>218</v>
      </c>
      <c r="AK67" s="6" t="s">
        <v>218</v>
      </c>
      <c r="AL67" s="6" t="s">
        <v>218</v>
      </c>
      <c r="AM67" s="5" t="s">
        <v>218</v>
      </c>
      <c r="AN67" s="6" t="s">
        <v>218</v>
      </c>
      <c r="AO67" s="6" t="s">
        <v>218</v>
      </c>
      <c r="AP67" s="6" t="s">
        <v>218</v>
      </c>
      <c r="AQ67" s="6">
        <v>45519</v>
      </c>
      <c r="AR67" s="5" t="s">
        <v>218</v>
      </c>
      <c r="AS67" s="53" t="s">
        <v>218</v>
      </c>
      <c r="AT67" s="6" t="s">
        <v>218</v>
      </c>
      <c r="AU67" s="6">
        <f t="shared" ref="AU67:AU130" si="4">+AQ67+4*30</f>
        <v>45639</v>
      </c>
      <c r="AV67" s="29">
        <f t="shared" ref="AV67:AV130" si="5">+AU67+(2*365)</f>
        <v>46369</v>
      </c>
      <c r="BI67" s="13"/>
    </row>
    <row r="68" spans="1:66" s="12" customFormat="1" ht="16.350000000000001" hidden="1" customHeight="1" x14ac:dyDescent="0.25">
      <c r="A68" s="85" t="s">
        <v>883</v>
      </c>
      <c r="B68" s="22"/>
      <c r="C68" s="68" t="b">
        <v>1</v>
      </c>
      <c r="D68" s="69" t="s">
        <v>161</v>
      </c>
      <c r="E68" s="69" t="s">
        <v>1006</v>
      </c>
      <c r="F68" s="7" t="s">
        <v>24</v>
      </c>
      <c r="G68" s="7" t="s">
        <v>18</v>
      </c>
      <c r="H68" s="70">
        <v>45337</v>
      </c>
      <c r="I68" s="70" t="s">
        <v>125</v>
      </c>
      <c r="J68" s="70" t="str">
        <f t="shared" ca="1" si="3"/>
        <v>EJECUTADO</v>
      </c>
      <c r="K68" s="7" t="s">
        <v>1098</v>
      </c>
      <c r="L68" s="7" t="s">
        <v>54</v>
      </c>
      <c r="M68" s="7" t="s">
        <v>1099</v>
      </c>
      <c r="N68" s="165">
        <v>1019096015</v>
      </c>
      <c r="O68" s="171">
        <v>22500000</v>
      </c>
      <c r="P68" s="145">
        <v>20240082</v>
      </c>
      <c r="Q68" s="133">
        <v>22500000</v>
      </c>
      <c r="R68" s="152">
        <v>45327</v>
      </c>
      <c r="S68" s="70">
        <v>45337</v>
      </c>
      <c r="T68" s="70">
        <v>45427</v>
      </c>
      <c r="U68" s="145">
        <v>20240113</v>
      </c>
      <c r="V68" s="139">
        <v>22500000</v>
      </c>
      <c r="W68" s="70">
        <v>45337</v>
      </c>
      <c r="X68" s="65" t="s">
        <v>51</v>
      </c>
      <c r="Y68" s="6" t="s">
        <v>94</v>
      </c>
      <c r="Z68" s="6" t="s">
        <v>53</v>
      </c>
      <c r="AA68" s="6" t="s">
        <v>1100</v>
      </c>
      <c r="AB68" s="6"/>
      <c r="AC68" s="6"/>
      <c r="AD68" s="6" t="s">
        <v>1101</v>
      </c>
      <c r="AE68" s="53">
        <v>11250000</v>
      </c>
      <c r="AF68" s="5">
        <v>20240338</v>
      </c>
      <c r="AG68" s="53">
        <v>11250000</v>
      </c>
      <c r="AH68" s="6">
        <v>45419</v>
      </c>
      <c r="AI68" s="5" t="s">
        <v>1102</v>
      </c>
      <c r="AJ68" s="6" t="s">
        <v>60</v>
      </c>
      <c r="AK68" s="6" t="s">
        <v>218</v>
      </c>
      <c r="AL68" s="6" t="s">
        <v>218</v>
      </c>
      <c r="AM68" s="6" t="s">
        <v>218</v>
      </c>
      <c r="AN68" s="6" t="s">
        <v>218</v>
      </c>
      <c r="AO68" s="6" t="s">
        <v>218</v>
      </c>
      <c r="AP68" s="6" t="s">
        <v>218</v>
      </c>
      <c r="AQ68" s="6">
        <v>45474</v>
      </c>
      <c r="AR68" s="5">
        <v>20240437</v>
      </c>
      <c r="AS68" s="53">
        <v>11250000</v>
      </c>
      <c r="AT68" s="6">
        <v>45426</v>
      </c>
      <c r="AU68" s="6">
        <f t="shared" si="4"/>
        <v>45594</v>
      </c>
      <c r="AV68" s="29">
        <f t="shared" si="5"/>
        <v>46324</v>
      </c>
      <c r="BI68" s="13"/>
    </row>
    <row r="69" spans="1:66" s="12" customFormat="1" ht="16.350000000000001" hidden="1" customHeight="1" x14ac:dyDescent="0.25">
      <c r="A69" s="85" t="s">
        <v>883</v>
      </c>
      <c r="B69" s="22"/>
      <c r="C69" s="68" t="b">
        <v>1</v>
      </c>
      <c r="D69" s="69" t="s">
        <v>162</v>
      </c>
      <c r="E69" s="69" t="s">
        <v>1006</v>
      </c>
      <c r="F69" s="7" t="s">
        <v>24</v>
      </c>
      <c r="G69" s="7" t="s">
        <v>3</v>
      </c>
      <c r="H69" s="70">
        <v>45337</v>
      </c>
      <c r="I69" s="70" t="s">
        <v>125</v>
      </c>
      <c r="J69" s="70" t="str">
        <f t="shared" ca="1" si="3"/>
        <v>EJECUTADO</v>
      </c>
      <c r="K69" s="7" t="s">
        <v>1103</v>
      </c>
      <c r="L69" s="7" t="s">
        <v>54</v>
      </c>
      <c r="M69" s="7" t="s">
        <v>1104</v>
      </c>
      <c r="N69" s="165">
        <v>80895400</v>
      </c>
      <c r="O69" s="171">
        <v>6000000</v>
      </c>
      <c r="P69" s="145">
        <v>20240090</v>
      </c>
      <c r="Q69" s="133">
        <v>6000000</v>
      </c>
      <c r="R69" s="152">
        <v>45327</v>
      </c>
      <c r="S69" s="70">
        <v>45337</v>
      </c>
      <c r="T69" s="70">
        <v>45396</v>
      </c>
      <c r="U69" s="145">
        <v>20240111</v>
      </c>
      <c r="V69" s="139">
        <v>6000000</v>
      </c>
      <c r="W69" s="70">
        <v>45337</v>
      </c>
      <c r="X69" s="65" t="s">
        <v>51</v>
      </c>
      <c r="Y69" s="6" t="s">
        <v>94</v>
      </c>
      <c r="Z69" s="6" t="s">
        <v>53</v>
      </c>
      <c r="AA69" s="6" t="s">
        <v>1105</v>
      </c>
      <c r="AB69" s="6"/>
      <c r="AC69" s="6"/>
      <c r="AD69" s="6" t="s">
        <v>1106</v>
      </c>
      <c r="AE69" s="53" t="s">
        <v>218</v>
      </c>
      <c r="AF69" s="5" t="s">
        <v>218</v>
      </c>
      <c r="AG69" s="53" t="s">
        <v>218</v>
      </c>
      <c r="AH69" s="6" t="s">
        <v>218</v>
      </c>
      <c r="AI69" s="5" t="s">
        <v>218</v>
      </c>
      <c r="AJ69" s="6" t="s">
        <v>218</v>
      </c>
      <c r="AK69" s="6" t="s">
        <v>218</v>
      </c>
      <c r="AL69" s="6" t="s">
        <v>218</v>
      </c>
      <c r="AM69" s="5" t="s">
        <v>218</v>
      </c>
      <c r="AN69" s="6" t="s">
        <v>218</v>
      </c>
      <c r="AO69" s="6" t="s">
        <v>218</v>
      </c>
      <c r="AP69" s="6" t="s">
        <v>218</v>
      </c>
      <c r="AQ69" s="6">
        <v>45396</v>
      </c>
      <c r="AR69" s="5" t="s">
        <v>218</v>
      </c>
      <c r="AS69" s="53" t="s">
        <v>218</v>
      </c>
      <c r="AT69" s="6" t="s">
        <v>218</v>
      </c>
      <c r="AU69" s="6">
        <f t="shared" si="4"/>
        <v>45516</v>
      </c>
      <c r="AV69" s="29">
        <f t="shared" si="5"/>
        <v>46246</v>
      </c>
      <c r="BI69" s="13"/>
    </row>
    <row r="70" spans="1:66" s="9" customFormat="1" ht="16.350000000000001" hidden="1" customHeight="1" x14ac:dyDescent="0.25">
      <c r="A70" s="86" t="s">
        <v>1107</v>
      </c>
      <c r="B70" s="22"/>
      <c r="C70" s="68" t="b">
        <v>1</v>
      </c>
      <c r="D70" s="69" t="s">
        <v>163</v>
      </c>
      <c r="E70" s="69" t="s">
        <v>1006</v>
      </c>
      <c r="F70" s="7" t="s">
        <v>24</v>
      </c>
      <c r="G70" s="7" t="s">
        <v>18</v>
      </c>
      <c r="H70" s="70">
        <v>45337</v>
      </c>
      <c r="I70" s="70" t="s">
        <v>125</v>
      </c>
      <c r="J70" s="70" t="str">
        <f t="shared" ca="1" si="3"/>
        <v>EJECUTADO</v>
      </c>
      <c r="K70" s="7" t="s">
        <v>1108</v>
      </c>
      <c r="L70" s="7" t="s">
        <v>54</v>
      </c>
      <c r="M70" s="7" t="s">
        <v>1109</v>
      </c>
      <c r="N70" s="165">
        <v>80011987</v>
      </c>
      <c r="O70" s="171">
        <v>7150000</v>
      </c>
      <c r="P70" s="145">
        <v>20240039</v>
      </c>
      <c r="Q70" s="133">
        <v>7150000</v>
      </c>
      <c r="R70" s="152">
        <v>45307</v>
      </c>
      <c r="S70" s="70">
        <v>45338</v>
      </c>
      <c r="T70" s="70">
        <v>45376</v>
      </c>
      <c r="U70" s="145">
        <v>20240112</v>
      </c>
      <c r="V70" s="139">
        <v>7150000</v>
      </c>
      <c r="W70" s="70">
        <v>45337</v>
      </c>
      <c r="X70" s="65" t="s">
        <v>51</v>
      </c>
      <c r="Y70" s="6" t="s">
        <v>164</v>
      </c>
      <c r="Z70" s="6" t="s">
        <v>53</v>
      </c>
      <c r="AA70" s="6" t="s">
        <v>1110</v>
      </c>
      <c r="AB70" s="6" t="s">
        <v>922</v>
      </c>
      <c r="AC70" s="6" t="s">
        <v>1111</v>
      </c>
      <c r="AD70" s="6" t="s">
        <v>1112</v>
      </c>
      <c r="AE70" s="53" t="s">
        <v>218</v>
      </c>
      <c r="AF70" s="5" t="s">
        <v>218</v>
      </c>
      <c r="AG70" s="53" t="s">
        <v>218</v>
      </c>
      <c r="AH70" s="6" t="s">
        <v>218</v>
      </c>
      <c r="AI70" s="5" t="s">
        <v>218</v>
      </c>
      <c r="AJ70" s="6" t="s">
        <v>218</v>
      </c>
      <c r="AK70" s="6" t="s">
        <v>218</v>
      </c>
      <c r="AL70" s="6" t="s">
        <v>218</v>
      </c>
      <c r="AM70" s="5" t="s">
        <v>218</v>
      </c>
      <c r="AN70" s="6" t="s">
        <v>218</v>
      </c>
      <c r="AO70" s="6" t="s">
        <v>218</v>
      </c>
      <c r="AP70" s="6" t="s">
        <v>218</v>
      </c>
      <c r="AQ70" s="6">
        <v>45376</v>
      </c>
      <c r="AR70" s="5" t="s">
        <v>218</v>
      </c>
      <c r="AS70" s="53" t="s">
        <v>218</v>
      </c>
      <c r="AT70" s="6" t="s">
        <v>218</v>
      </c>
      <c r="AU70" s="6">
        <f t="shared" si="4"/>
        <v>45496</v>
      </c>
      <c r="AV70" s="29">
        <f t="shared" si="5"/>
        <v>46226</v>
      </c>
      <c r="AW70" s="12"/>
      <c r="AX70" s="12"/>
      <c r="AY70" s="12"/>
      <c r="AZ70" s="12"/>
      <c r="BA70" s="12"/>
      <c r="BI70" s="10"/>
      <c r="BJ70" s="11"/>
      <c r="BK70" s="11"/>
      <c r="BL70" s="11"/>
      <c r="BM70" s="11"/>
      <c r="BN70" s="11"/>
    </row>
    <row r="71" spans="1:66" s="9" customFormat="1" ht="16.350000000000001" hidden="1" customHeight="1" x14ac:dyDescent="0.25">
      <c r="A71" s="86" t="s">
        <v>1107</v>
      </c>
      <c r="B71" s="22"/>
      <c r="C71" s="68" t="b">
        <v>1</v>
      </c>
      <c r="D71" s="69" t="s">
        <v>165</v>
      </c>
      <c r="E71" s="69" t="s">
        <v>1006</v>
      </c>
      <c r="F71" s="7" t="s">
        <v>24</v>
      </c>
      <c r="G71" s="7" t="s">
        <v>18</v>
      </c>
      <c r="H71" s="70">
        <v>45341</v>
      </c>
      <c r="I71" s="70" t="s">
        <v>125</v>
      </c>
      <c r="J71" s="70" t="str">
        <f t="shared" ca="1" si="3"/>
        <v>EJECUTADO</v>
      </c>
      <c r="K71" s="7" t="s">
        <v>1113</v>
      </c>
      <c r="L71" s="7" t="s">
        <v>54</v>
      </c>
      <c r="M71" s="7" t="s">
        <v>1114</v>
      </c>
      <c r="N71" s="165">
        <v>1018448076</v>
      </c>
      <c r="O71" s="171">
        <v>29508000</v>
      </c>
      <c r="P71" s="145">
        <v>20240091</v>
      </c>
      <c r="Q71" s="133">
        <v>29508000</v>
      </c>
      <c r="R71" s="152">
        <v>45328</v>
      </c>
      <c r="S71" s="70">
        <v>45341</v>
      </c>
      <c r="T71" s="70">
        <v>45522</v>
      </c>
      <c r="U71" s="145">
        <v>20240117</v>
      </c>
      <c r="V71" s="139">
        <v>29508000</v>
      </c>
      <c r="W71" s="70">
        <v>45341</v>
      </c>
      <c r="X71" s="65" t="s">
        <v>51</v>
      </c>
      <c r="Y71" s="6" t="s">
        <v>166</v>
      </c>
      <c r="Z71" s="6" t="s">
        <v>53</v>
      </c>
      <c r="AA71" s="6" t="s">
        <v>1115</v>
      </c>
      <c r="AB71" s="6" t="s">
        <v>887</v>
      </c>
      <c r="AC71" s="6" t="s">
        <v>1116</v>
      </c>
      <c r="AD71" s="6" t="s">
        <v>1117</v>
      </c>
      <c r="AE71" s="53" t="s">
        <v>218</v>
      </c>
      <c r="AF71" s="5" t="s">
        <v>218</v>
      </c>
      <c r="AG71" s="53" t="s">
        <v>218</v>
      </c>
      <c r="AH71" s="6" t="s">
        <v>218</v>
      </c>
      <c r="AI71" s="5" t="s">
        <v>218</v>
      </c>
      <c r="AJ71" s="6" t="s">
        <v>218</v>
      </c>
      <c r="AK71" s="6" t="s">
        <v>218</v>
      </c>
      <c r="AL71" s="6" t="s">
        <v>218</v>
      </c>
      <c r="AM71" s="5" t="s">
        <v>218</v>
      </c>
      <c r="AN71" s="6" t="s">
        <v>218</v>
      </c>
      <c r="AO71" s="6" t="s">
        <v>218</v>
      </c>
      <c r="AP71" s="6" t="s">
        <v>218</v>
      </c>
      <c r="AQ71" s="6">
        <v>45522</v>
      </c>
      <c r="AR71" s="5" t="s">
        <v>218</v>
      </c>
      <c r="AS71" s="53" t="s">
        <v>218</v>
      </c>
      <c r="AT71" s="6" t="s">
        <v>218</v>
      </c>
      <c r="AU71" s="6">
        <f t="shared" si="4"/>
        <v>45642</v>
      </c>
      <c r="AV71" s="29">
        <f t="shared" si="5"/>
        <v>46372</v>
      </c>
      <c r="AW71" s="12"/>
      <c r="AX71" s="12"/>
      <c r="AY71" s="12"/>
      <c r="AZ71" s="12"/>
      <c r="BA71" s="12"/>
      <c r="BI71" s="10"/>
      <c r="BJ71" s="11"/>
      <c r="BK71" s="11"/>
      <c r="BL71" s="11"/>
      <c r="BM71" s="11"/>
      <c r="BN71" s="11"/>
    </row>
    <row r="72" spans="1:66" s="9" customFormat="1" ht="16.350000000000001" hidden="1" customHeight="1" x14ac:dyDescent="0.25">
      <c r="A72" s="86" t="s">
        <v>1107</v>
      </c>
      <c r="B72" s="22"/>
      <c r="C72" s="68" t="b">
        <v>1</v>
      </c>
      <c r="D72" s="69" t="s">
        <v>167</v>
      </c>
      <c r="E72" s="69" t="s">
        <v>1006</v>
      </c>
      <c r="F72" s="7" t="s">
        <v>24</v>
      </c>
      <c r="G72" s="7" t="s">
        <v>18</v>
      </c>
      <c r="H72" s="70">
        <v>45341</v>
      </c>
      <c r="I72" s="70" t="s">
        <v>125</v>
      </c>
      <c r="J72" s="70" t="str">
        <f t="shared" ca="1" si="3"/>
        <v>EJECUTADO</v>
      </c>
      <c r="K72" s="7" t="s">
        <v>1118</v>
      </c>
      <c r="L72" s="7" t="s">
        <v>54</v>
      </c>
      <c r="M72" s="7" t="s">
        <v>201</v>
      </c>
      <c r="N72" s="165">
        <v>1010213471</v>
      </c>
      <c r="O72" s="171">
        <v>40000000</v>
      </c>
      <c r="P72" s="145">
        <v>20240098</v>
      </c>
      <c r="Q72" s="133">
        <v>40000000</v>
      </c>
      <c r="R72" s="152">
        <v>45335</v>
      </c>
      <c r="S72" s="70">
        <v>45342</v>
      </c>
      <c r="T72" s="70">
        <v>45462</v>
      </c>
      <c r="U72" s="145">
        <v>20240119</v>
      </c>
      <c r="V72" s="139">
        <v>40000000</v>
      </c>
      <c r="W72" s="70">
        <v>45341</v>
      </c>
      <c r="X72" s="65" t="s">
        <v>51</v>
      </c>
      <c r="Y72" s="6" t="s">
        <v>164</v>
      </c>
      <c r="Z72" s="6" t="s">
        <v>53</v>
      </c>
      <c r="AA72" s="6" t="s">
        <v>1119</v>
      </c>
      <c r="AB72" s="6" t="s">
        <v>887</v>
      </c>
      <c r="AC72" s="6" t="s">
        <v>1120</v>
      </c>
      <c r="AD72" s="6" t="s">
        <v>1121</v>
      </c>
      <c r="AE72" s="53" t="s">
        <v>218</v>
      </c>
      <c r="AF72" s="5" t="s">
        <v>218</v>
      </c>
      <c r="AG72" s="53" t="s">
        <v>218</v>
      </c>
      <c r="AH72" s="6" t="s">
        <v>218</v>
      </c>
      <c r="AI72" s="5" t="s">
        <v>218</v>
      </c>
      <c r="AJ72" s="6" t="s">
        <v>218</v>
      </c>
      <c r="AK72" s="6" t="s">
        <v>218</v>
      </c>
      <c r="AL72" s="6" t="s">
        <v>218</v>
      </c>
      <c r="AM72" s="5" t="s">
        <v>218</v>
      </c>
      <c r="AN72" s="6" t="s">
        <v>218</v>
      </c>
      <c r="AO72" s="6" t="s">
        <v>218</v>
      </c>
      <c r="AP72" s="6" t="s">
        <v>218</v>
      </c>
      <c r="AQ72" s="6">
        <v>45462</v>
      </c>
      <c r="AR72" s="5" t="s">
        <v>218</v>
      </c>
      <c r="AS72" s="53" t="s">
        <v>218</v>
      </c>
      <c r="AT72" s="6" t="s">
        <v>218</v>
      </c>
      <c r="AU72" s="6">
        <f t="shared" si="4"/>
        <v>45582</v>
      </c>
      <c r="AV72" s="29">
        <f t="shared" si="5"/>
        <v>46312</v>
      </c>
      <c r="AW72" s="12"/>
      <c r="AX72" s="12"/>
      <c r="AY72" s="12"/>
      <c r="AZ72" s="12"/>
      <c r="BA72" s="12"/>
      <c r="BI72" s="10"/>
      <c r="BJ72" s="11"/>
      <c r="BK72" s="11"/>
      <c r="BL72" s="11"/>
      <c r="BM72" s="11"/>
      <c r="BN72" s="11"/>
    </row>
    <row r="73" spans="1:66" s="9" customFormat="1" ht="16.350000000000001" hidden="1" customHeight="1" x14ac:dyDescent="0.25">
      <c r="A73" s="86" t="s">
        <v>1107</v>
      </c>
      <c r="B73" s="22"/>
      <c r="C73" s="68" t="b">
        <v>1</v>
      </c>
      <c r="D73" s="69" t="s">
        <v>168</v>
      </c>
      <c r="E73" s="69" t="s">
        <v>57</v>
      </c>
      <c r="F73" s="7" t="s">
        <v>24</v>
      </c>
      <c r="G73" s="7" t="s">
        <v>5</v>
      </c>
      <c r="H73" s="70">
        <v>45341</v>
      </c>
      <c r="I73" s="70" t="s">
        <v>125</v>
      </c>
      <c r="J73" s="70" t="str">
        <f t="shared" ca="1" si="3"/>
        <v>EJECUTADO</v>
      </c>
      <c r="K73" s="7" t="s">
        <v>1122</v>
      </c>
      <c r="L73" s="7" t="s">
        <v>50</v>
      </c>
      <c r="M73" s="7" t="s">
        <v>1123</v>
      </c>
      <c r="N73" s="165">
        <v>832009405</v>
      </c>
      <c r="O73" s="171">
        <v>5274810</v>
      </c>
      <c r="P73" s="145">
        <v>20240097</v>
      </c>
      <c r="Q73" s="133">
        <v>5274810</v>
      </c>
      <c r="R73" s="152">
        <v>45331</v>
      </c>
      <c r="S73" s="70">
        <v>45341</v>
      </c>
      <c r="T73" s="70">
        <v>45342</v>
      </c>
      <c r="U73" s="145">
        <v>20240120</v>
      </c>
      <c r="V73" s="139">
        <v>5274810</v>
      </c>
      <c r="W73" s="70">
        <v>45341</v>
      </c>
      <c r="X73" s="65" t="s">
        <v>51</v>
      </c>
      <c r="Y73" s="6" t="s">
        <v>169</v>
      </c>
      <c r="Z73" s="6" t="s">
        <v>59</v>
      </c>
      <c r="AA73" s="6" t="s">
        <v>218</v>
      </c>
      <c r="AB73" s="6" t="s">
        <v>218</v>
      </c>
      <c r="AC73" s="6" t="s">
        <v>218</v>
      </c>
      <c r="AD73" s="6" t="s">
        <v>1124</v>
      </c>
      <c r="AE73" s="53" t="s">
        <v>218</v>
      </c>
      <c r="AF73" s="5" t="s">
        <v>218</v>
      </c>
      <c r="AG73" s="53" t="s">
        <v>218</v>
      </c>
      <c r="AH73" s="6" t="s">
        <v>218</v>
      </c>
      <c r="AI73" s="5" t="s">
        <v>218</v>
      </c>
      <c r="AJ73" s="6" t="s">
        <v>218</v>
      </c>
      <c r="AK73" s="6" t="s">
        <v>218</v>
      </c>
      <c r="AL73" s="6" t="s">
        <v>218</v>
      </c>
      <c r="AM73" s="5" t="s">
        <v>218</v>
      </c>
      <c r="AN73" s="6" t="s">
        <v>218</v>
      </c>
      <c r="AO73" s="6" t="s">
        <v>218</v>
      </c>
      <c r="AP73" s="6" t="s">
        <v>218</v>
      </c>
      <c r="AQ73" s="6">
        <v>45342</v>
      </c>
      <c r="AR73" s="5" t="s">
        <v>218</v>
      </c>
      <c r="AS73" s="53" t="s">
        <v>218</v>
      </c>
      <c r="AT73" s="6" t="s">
        <v>218</v>
      </c>
      <c r="AU73" s="6">
        <f t="shared" si="4"/>
        <v>45462</v>
      </c>
      <c r="AV73" s="29">
        <f t="shared" si="5"/>
        <v>46192</v>
      </c>
      <c r="AW73" s="12"/>
      <c r="AX73" s="12"/>
      <c r="AY73" s="12"/>
      <c r="AZ73" s="12"/>
      <c r="BA73" s="12"/>
      <c r="BI73" s="10"/>
      <c r="BJ73" s="11"/>
      <c r="BK73" s="11"/>
      <c r="BL73" s="11"/>
      <c r="BM73" s="11"/>
      <c r="BN73" s="11"/>
    </row>
    <row r="74" spans="1:66" s="9" customFormat="1" ht="16.350000000000001" hidden="1" customHeight="1" x14ac:dyDescent="0.25">
      <c r="A74" s="86" t="s">
        <v>1107</v>
      </c>
      <c r="B74" s="22"/>
      <c r="C74" s="68" t="b">
        <v>1</v>
      </c>
      <c r="D74" s="69" t="s">
        <v>170</v>
      </c>
      <c r="E74" s="69" t="s">
        <v>171</v>
      </c>
      <c r="F74" s="7" t="s">
        <v>24</v>
      </c>
      <c r="G74" s="7" t="s">
        <v>10</v>
      </c>
      <c r="H74" s="70">
        <v>45343</v>
      </c>
      <c r="I74" s="70" t="s">
        <v>125</v>
      </c>
      <c r="J74" s="70" t="str">
        <f t="shared" ca="1" si="3"/>
        <v>EJECUTADO</v>
      </c>
      <c r="K74" s="7" t="s">
        <v>1125</v>
      </c>
      <c r="L74" s="7" t="s">
        <v>50</v>
      </c>
      <c r="M74" s="7" t="s">
        <v>1126</v>
      </c>
      <c r="N74" s="165">
        <v>900925777</v>
      </c>
      <c r="O74" s="171">
        <v>21149188</v>
      </c>
      <c r="P74" s="145">
        <v>20240133</v>
      </c>
      <c r="Q74" s="133">
        <v>21149188</v>
      </c>
      <c r="R74" s="152">
        <v>45343</v>
      </c>
      <c r="S74" s="70">
        <v>45344</v>
      </c>
      <c r="T74" s="70">
        <v>45371</v>
      </c>
      <c r="U74" s="145">
        <v>20240123</v>
      </c>
      <c r="V74" s="139">
        <v>21149188</v>
      </c>
      <c r="W74" s="70">
        <v>45343</v>
      </c>
      <c r="X74" s="65" t="s">
        <v>51</v>
      </c>
      <c r="Y74" s="6" t="s">
        <v>164</v>
      </c>
      <c r="Z74" s="6" t="s">
        <v>53</v>
      </c>
      <c r="AA74" s="6" t="s">
        <v>1127</v>
      </c>
      <c r="AB74" s="6" t="s">
        <v>887</v>
      </c>
      <c r="AC74" s="6" t="s">
        <v>1128</v>
      </c>
      <c r="AD74" s="6" t="s">
        <v>1129</v>
      </c>
      <c r="AE74" s="53" t="s">
        <v>218</v>
      </c>
      <c r="AF74" s="5" t="s">
        <v>218</v>
      </c>
      <c r="AG74" s="53" t="s">
        <v>218</v>
      </c>
      <c r="AH74" s="6" t="s">
        <v>218</v>
      </c>
      <c r="AI74" s="5" t="s">
        <v>218</v>
      </c>
      <c r="AJ74" s="6" t="s">
        <v>218</v>
      </c>
      <c r="AK74" s="6" t="s">
        <v>218</v>
      </c>
      <c r="AL74" s="6" t="s">
        <v>218</v>
      </c>
      <c r="AM74" s="5" t="s">
        <v>218</v>
      </c>
      <c r="AN74" s="6" t="s">
        <v>218</v>
      </c>
      <c r="AO74" s="6" t="s">
        <v>218</v>
      </c>
      <c r="AP74" s="6" t="s">
        <v>218</v>
      </c>
      <c r="AQ74" s="6">
        <v>45371</v>
      </c>
      <c r="AR74" s="5" t="s">
        <v>218</v>
      </c>
      <c r="AS74" s="53" t="s">
        <v>218</v>
      </c>
      <c r="AT74" s="6" t="s">
        <v>218</v>
      </c>
      <c r="AU74" s="6">
        <f t="shared" si="4"/>
        <v>45491</v>
      </c>
      <c r="AV74" s="29">
        <f t="shared" si="5"/>
        <v>46221</v>
      </c>
      <c r="AW74" s="12"/>
      <c r="AX74" s="12"/>
      <c r="AY74" s="12"/>
      <c r="AZ74" s="12"/>
      <c r="BA74" s="12"/>
      <c r="BI74" s="10"/>
      <c r="BJ74" s="11"/>
      <c r="BK74" s="11"/>
      <c r="BL74" s="11"/>
      <c r="BM74" s="11"/>
      <c r="BN74" s="11"/>
    </row>
    <row r="75" spans="1:66" s="9" customFormat="1" ht="16.350000000000001" hidden="1" customHeight="1" x14ac:dyDescent="0.25">
      <c r="A75" s="86" t="s">
        <v>1107</v>
      </c>
      <c r="B75" s="22"/>
      <c r="C75" s="68" t="b">
        <v>1</v>
      </c>
      <c r="D75" s="69" t="s">
        <v>172</v>
      </c>
      <c r="E75" s="69" t="s">
        <v>110</v>
      </c>
      <c r="F75" s="7" t="s">
        <v>24</v>
      </c>
      <c r="G75" s="7" t="s">
        <v>3</v>
      </c>
      <c r="H75" s="70">
        <v>45343</v>
      </c>
      <c r="I75" s="70" t="s">
        <v>125</v>
      </c>
      <c r="J75" s="70" t="str">
        <f t="shared" ca="1" si="3"/>
        <v>EJECUTADO</v>
      </c>
      <c r="K75" s="7" t="s">
        <v>1130</v>
      </c>
      <c r="L75" s="7" t="s">
        <v>54</v>
      </c>
      <c r="M75" s="7" t="s">
        <v>1131</v>
      </c>
      <c r="N75" s="165">
        <v>1003479785</v>
      </c>
      <c r="O75" s="171">
        <v>2594640</v>
      </c>
      <c r="P75" s="145">
        <v>20240087</v>
      </c>
      <c r="Q75" s="133">
        <v>2810860</v>
      </c>
      <c r="R75" s="152">
        <v>45327</v>
      </c>
      <c r="S75" s="70">
        <v>45348</v>
      </c>
      <c r="T75" s="70">
        <v>45372</v>
      </c>
      <c r="U75" s="145">
        <v>20240121</v>
      </c>
      <c r="V75" s="139">
        <v>2594640</v>
      </c>
      <c r="W75" s="70">
        <v>45343</v>
      </c>
      <c r="X75" s="65" t="s">
        <v>51</v>
      </c>
      <c r="Y75" s="6" t="s">
        <v>173</v>
      </c>
      <c r="Z75" s="6" t="s">
        <v>53</v>
      </c>
      <c r="AA75" s="6" t="s">
        <v>1132</v>
      </c>
      <c r="AB75" s="6" t="s">
        <v>1133</v>
      </c>
      <c r="AC75" s="6" t="s">
        <v>1134</v>
      </c>
      <c r="AD75" s="6" t="s">
        <v>1135</v>
      </c>
      <c r="AE75" s="53" t="s">
        <v>218</v>
      </c>
      <c r="AF75" s="5" t="s">
        <v>218</v>
      </c>
      <c r="AG75" s="53" t="s">
        <v>218</v>
      </c>
      <c r="AH75" s="6" t="s">
        <v>218</v>
      </c>
      <c r="AI75" s="5" t="s">
        <v>218</v>
      </c>
      <c r="AJ75" s="6" t="s">
        <v>218</v>
      </c>
      <c r="AK75" s="6" t="s">
        <v>218</v>
      </c>
      <c r="AL75" s="6" t="s">
        <v>218</v>
      </c>
      <c r="AM75" s="5" t="s">
        <v>218</v>
      </c>
      <c r="AN75" s="6" t="s">
        <v>218</v>
      </c>
      <c r="AO75" s="6" t="s">
        <v>218</v>
      </c>
      <c r="AP75" s="6" t="s">
        <v>218</v>
      </c>
      <c r="AQ75" s="6">
        <v>45372</v>
      </c>
      <c r="AR75" s="5" t="s">
        <v>218</v>
      </c>
      <c r="AS75" s="53" t="s">
        <v>218</v>
      </c>
      <c r="AT75" s="6" t="s">
        <v>218</v>
      </c>
      <c r="AU75" s="6">
        <f t="shared" si="4"/>
        <v>45492</v>
      </c>
      <c r="AV75" s="29">
        <f t="shared" si="5"/>
        <v>46222</v>
      </c>
      <c r="AW75" s="12"/>
      <c r="AX75" s="12"/>
      <c r="AY75" s="12"/>
      <c r="AZ75" s="12"/>
      <c r="BA75" s="12"/>
      <c r="BI75" s="10"/>
      <c r="BJ75" s="11"/>
      <c r="BK75" s="11"/>
      <c r="BL75" s="11"/>
      <c r="BM75" s="11"/>
      <c r="BN75" s="11"/>
    </row>
    <row r="76" spans="1:66" s="9" customFormat="1" ht="16.350000000000001" hidden="1" customHeight="1" x14ac:dyDescent="0.25">
      <c r="A76" s="86" t="s">
        <v>1107</v>
      </c>
      <c r="B76" s="22"/>
      <c r="C76" s="68" t="b">
        <v>1</v>
      </c>
      <c r="D76" s="69" t="s">
        <v>174</v>
      </c>
      <c r="E76" s="69" t="s">
        <v>110</v>
      </c>
      <c r="F76" s="7" t="s">
        <v>24</v>
      </c>
      <c r="G76" s="7" t="s">
        <v>18</v>
      </c>
      <c r="H76" s="70">
        <v>45343</v>
      </c>
      <c r="I76" s="70" t="s">
        <v>125</v>
      </c>
      <c r="J76" s="70" t="str">
        <f t="shared" ca="1" si="3"/>
        <v>EJECUTADO</v>
      </c>
      <c r="K76" s="7" t="s">
        <v>1136</v>
      </c>
      <c r="L76" s="7" t="s">
        <v>54</v>
      </c>
      <c r="M76" s="7" t="s">
        <v>1137</v>
      </c>
      <c r="N76" s="165">
        <v>1022426651</v>
      </c>
      <c r="O76" s="171">
        <v>4260000</v>
      </c>
      <c r="P76" s="145">
        <v>20240083</v>
      </c>
      <c r="Q76" s="133">
        <v>4260000</v>
      </c>
      <c r="R76" s="152">
        <v>45327</v>
      </c>
      <c r="S76" s="70">
        <v>45348</v>
      </c>
      <c r="T76" s="70">
        <v>45372</v>
      </c>
      <c r="U76" s="145">
        <v>20240125</v>
      </c>
      <c r="V76" s="139">
        <v>4260000</v>
      </c>
      <c r="W76" s="70">
        <v>45343</v>
      </c>
      <c r="X76" s="65" t="s">
        <v>51</v>
      </c>
      <c r="Y76" s="6" t="s">
        <v>173</v>
      </c>
      <c r="Z76" s="6" t="s">
        <v>53</v>
      </c>
      <c r="AA76" s="6" t="s">
        <v>1138</v>
      </c>
      <c r="AB76" s="6" t="s">
        <v>1139</v>
      </c>
      <c r="AC76" s="6" t="s">
        <v>1134</v>
      </c>
      <c r="AD76" s="6" t="s">
        <v>1140</v>
      </c>
      <c r="AE76" s="53" t="s">
        <v>218</v>
      </c>
      <c r="AF76" s="5" t="s">
        <v>218</v>
      </c>
      <c r="AG76" s="53" t="s">
        <v>218</v>
      </c>
      <c r="AH76" s="6" t="s">
        <v>218</v>
      </c>
      <c r="AI76" s="5" t="s">
        <v>218</v>
      </c>
      <c r="AJ76" s="6" t="s">
        <v>218</v>
      </c>
      <c r="AK76" s="6" t="s">
        <v>218</v>
      </c>
      <c r="AL76" s="6" t="s">
        <v>218</v>
      </c>
      <c r="AM76" s="5" t="s">
        <v>218</v>
      </c>
      <c r="AN76" s="6" t="s">
        <v>218</v>
      </c>
      <c r="AO76" s="6" t="s">
        <v>218</v>
      </c>
      <c r="AP76" s="6" t="s">
        <v>218</v>
      </c>
      <c r="AQ76" s="6">
        <v>45372</v>
      </c>
      <c r="AR76" s="5" t="s">
        <v>218</v>
      </c>
      <c r="AS76" s="53" t="s">
        <v>218</v>
      </c>
      <c r="AT76" s="6" t="s">
        <v>218</v>
      </c>
      <c r="AU76" s="6">
        <f t="shared" si="4"/>
        <v>45492</v>
      </c>
      <c r="AV76" s="29">
        <f t="shared" si="5"/>
        <v>46222</v>
      </c>
      <c r="AW76" s="12"/>
      <c r="AX76" s="12"/>
      <c r="AY76" s="12"/>
      <c r="AZ76" s="12"/>
      <c r="BA76" s="12"/>
      <c r="BI76" s="10"/>
      <c r="BJ76" s="11"/>
      <c r="BK76" s="11"/>
      <c r="BL76" s="11"/>
      <c r="BM76" s="11"/>
      <c r="BN76" s="11"/>
    </row>
    <row r="77" spans="1:66" s="9" customFormat="1" ht="16.350000000000001" hidden="1" customHeight="1" x14ac:dyDescent="0.25">
      <c r="A77" s="86" t="s">
        <v>1107</v>
      </c>
      <c r="B77" s="22"/>
      <c r="C77" s="68" t="b">
        <v>1</v>
      </c>
      <c r="D77" s="69" t="s">
        <v>175</v>
      </c>
      <c r="E77" s="69" t="s">
        <v>110</v>
      </c>
      <c r="F77" s="7" t="s">
        <v>24</v>
      </c>
      <c r="G77" s="7" t="s">
        <v>18</v>
      </c>
      <c r="H77" s="70">
        <v>45343</v>
      </c>
      <c r="I77" s="70" t="s">
        <v>125</v>
      </c>
      <c r="J77" s="70" t="str">
        <f t="shared" ca="1" si="3"/>
        <v>EJECUTADO</v>
      </c>
      <c r="K77" s="7" t="s">
        <v>1141</v>
      </c>
      <c r="L77" s="7" t="s">
        <v>54</v>
      </c>
      <c r="M77" s="7" t="s">
        <v>1142</v>
      </c>
      <c r="N77" s="165">
        <v>1073246404</v>
      </c>
      <c r="O77" s="171">
        <v>4440000</v>
      </c>
      <c r="P77" s="145">
        <v>20240084</v>
      </c>
      <c r="Q77" s="133">
        <v>4440000</v>
      </c>
      <c r="R77" s="152">
        <v>45327</v>
      </c>
      <c r="S77" s="70">
        <v>45348</v>
      </c>
      <c r="T77" s="70">
        <v>45372</v>
      </c>
      <c r="U77" s="145">
        <v>20240126</v>
      </c>
      <c r="V77" s="139">
        <v>4440000</v>
      </c>
      <c r="W77" s="70">
        <v>45343</v>
      </c>
      <c r="X77" s="65" t="s">
        <v>51</v>
      </c>
      <c r="Y77" s="6" t="s">
        <v>173</v>
      </c>
      <c r="Z77" s="6" t="s">
        <v>53</v>
      </c>
      <c r="AA77" s="6" t="s">
        <v>1143</v>
      </c>
      <c r="AB77" s="6" t="s">
        <v>1133</v>
      </c>
      <c r="AC77" s="6" t="s">
        <v>1134</v>
      </c>
      <c r="AD77" s="6" t="s">
        <v>1144</v>
      </c>
      <c r="AE77" s="53" t="s">
        <v>218</v>
      </c>
      <c r="AF77" s="5" t="s">
        <v>218</v>
      </c>
      <c r="AG77" s="53" t="s">
        <v>218</v>
      </c>
      <c r="AH77" s="6" t="s">
        <v>218</v>
      </c>
      <c r="AI77" s="5" t="s">
        <v>218</v>
      </c>
      <c r="AJ77" s="6" t="s">
        <v>218</v>
      </c>
      <c r="AK77" s="6" t="s">
        <v>218</v>
      </c>
      <c r="AL77" s="6" t="s">
        <v>218</v>
      </c>
      <c r="AM77" s="5" t="s">
        <v>218</v>
      </c>
      <c r="AN77" s="6" t="s">
        <v>218</v>
      </c>
      <c r="AO77" s="6" t="s">
        <v>218</v>
      </c>
      <c r="AP77" s="6" t="s">
        <v>218</v>
      </c>
      <c r="AQ77" s="6">
        <v>45372</v>
      </c>
      <c r="AR77" s="5" t="s">
        <v>218</v>
      </c>
      <c r="AS77" s="53" t="s">
        <v>218</v>
      </c>
      <c r="AT77" s="6" t="s">
        <v>218</v>
      </c>
      <c r="AU77" s="6">
        <f t="shared" si="4"/>
        <v>45492</v>
      </c>
      <c r="AV77" s="29">
        <f t="shared" si="5"/>
        <v>46222</v>
      </c>
      <c r="AW77" s="12"/>
      <c r="AX77" s="12"/>
      <c r="AY77" s="12"/>
      <c r="AZ77" s="12"/>
      <c r="BA77" s="12"/>
      <c r="BI77" s="10"/>
      <c r="BJ77" s="11"/>
      <c r="BK77" s="11"/>
      <c r="BL77" s="11"/>
      <c r="BM77" s="11"/>
      <c r="BN77" s="11"/>
    </row>
    <row r="78" spans="1:66" s="9" customFormat="1" ht="16.350000000000001" hidden="1" customHeight="1" x14ac:dyDescent="0.25">
      <c r="A78" s="86" t="s">
        <v>1107</v>
      </c>
      <c r="B78" s="22"/>
      <c r="C78" s="68" t="b">
        <v>1</v>
      </c>
      <c r="D78" s="69" t="s">
        <v>176</v>
      </c>
      <c r="E78" s="69" t="s">
        <v>110</v>
      </c>
      <c r="F78" s="7" t="s">
        <v>24</v>
      </c>
      <c r="G78" s="7" t="s">
        <v>3</v>
      </c>
      <c r="H78" s="70">
        <v>45343</v>
      </c>
      <c r="I78" s="70" t="s">
        <v>125</v>
      </c>
      <c r="J78" s="70" t="str">
        <f t="shared" ca="1" si="3"/>
        <v>EJECUTADO</v>
      </c>
      <c r="K78" s="7" t="s">
        <v>1145</v>
      </c>
      <c r="L78" s="7" t="s">
        <v>54</v>
      </c>
      <c r="M78" s="7" t="s">
        <v>1146</v>
      </c>
      <c r="N78" s="165">
        <v>1072197734</v>
      </c>
      <c r="O78" s="171">
        <v>2745000</v>
      </c>
      <c r="P78" s="145">
        <v>20240086</v>
      </c>
      <c r="Q78" s="133">
        <v>2745000</v>
      </c>
      <c r="R78" s="152">
        <v>45327</v>
      </c>
      <c r="S78" s="70">
        <v>45348</v>
      </c>
      <c r="T78" s="70">
        <v>45372</v>
      </c>
      <c r="U78" s="145">
        <v>20240122</v>
      </c>
      <c r="V78" s="139">
        <v>2745000</v>
      </c>
      <c r="W78" s="70">
        <v>45343</v>
      </c>
      <c r="X78" s="65" t="s">
        <v>51</v>
      </c>
      <c r="Y78" s="6" t="s">
        <v>173</v>
      </c>
      <c r="Z78" s="6" t="s">
        <v>53</v>
      </c>
      <c r="AA78" s="6" t="s">
        <v>1147</v>
      </c>
      <c r="AB78" s="6" t="s">
        <v>922</v>
      </c>
      <c r="AC78" s="6" t="s">
        <v>1134</v>
      </c>
      <c r="AD78" s="6" t="s">
        <v>1148</v>
      </c>
      <c r="AE78" s="53" t="s">
        <v>218</v>
      </c>
      <c r="AF78" s="5" t="s">
        <v>218</v>
      </c>
      <c r="AG78" s="53" t="s">
        <v>218</v>
      </c>
      <c r="AH78" s="6" t="s">
        <v>218</v>
      </c>
      <c r="AI78" s="5" t="s">
        <v>218</v>
      </c>
      <c r="AJ78" s="6" t="s">
        <v>218</v>
      </c>
      <c r="AK78" s="6" t="s">
        <v>218</v>
      </c>
      <c r="AL78" s="6" t="s">
        <v>218</v>
      </c>
      <c r="AM78" s="5" t="s">
        <v>218</v>
      </c>
      <c r="AN78" s="6" t="s">
        <v>218</v>
      </c>
      <c r="AO78" s="6" t="s">
        <v>218</v>
      </c>
      <c r="AP78" s="6" t="s">
        <v>218</v>
      </c>
      <c r="AQ78" s="6">
        <v>45372</v>
      </c>
      <c r="AR78" s="5" t="s">
        <v>218</v>
      </c>
      <c r="AS78" s="53" t="s">
        <v>218</v>
      </c>
      <c r="AT78" s="6" t="s">
        <v>218</v>
      </c>
      <c r="AU78" s="6">
        <f t="shared" si="4"/>
        <v>45492</v>
      </c>
      <c r="AV78" s="29">
        <f t="shared" si="5"/>
        <v>46222</v>
      </c>
      <c r="AW78" s="12"/>
      <c r="AX78" s="12"/>
      <c r="AY78" s="12"/>
      <c r="AZ78" s="12"/>
      <c r="BA78" s="12"/>
      <c r="BI78" s="10"/>
      <c r="BJ78" s="11"/>
      <c r="BK78" s="11"/>
      <c r="BL78" s="11"/>
      <c r="BM78" s="11"/>
      <c r="BN78" s="11"/>
    </row>
    <row r="79" spans="1:66" s="9" customFormat="1" ht="16.350000000000001" hidden="1" customHeight="1" x14ac:dyDescent="0.25">
      <c r="A79" s="86" t="s">
        <v>1107</v>
      </c>
      <c r="B79" s="22"/>
      <c r="C79" s="68" t="b">
        <v>1</v>
      </c>
      <c r="D79" s="69" t="s">
        <v>177</v>
      </c>
      <c r="E79" s="69" t="s">
        <v>110</v>
      </c>
      <c r="F79" s="7" t="s">
        <v>24</v>
      </c>
      <c r="G79" s="7" t="s">
        <v>3</v>
      </c>
      <c r="H79" s="70">
        <v>45343</v>
      </c>
      <c r="I79" s="70" t="s">
        <v>125</v>
      </c>
      <c r="J79" s="70" t="str">
        <f t="shared" ca="1" si="3"/>
        <v>EJECUTADO</v>
      </c>
      <c r="K79" s="7" t="s">
        <v>1145</v>
      </c>
      <c r="L79" s="7" t="s">
        <v>54</v>
      </c>
      <c r="M79" s="7" t="s">
        <v>1149</v>
      </c>
      <c r="N79" s="165">
        <v>1013663884</v>
      </c>
      <c r="O79" s="171">
        <v>2745000</v>
      </c>
      <c r="P79" s="145">
        <v>20240085</v>
      </c>
      <c r="Q79" s="133">
        <v>2745000</v>
      </c>
      <c r="R79" s="152">
        <v>45327</v>
      </c>
      <c r="S79" s="70">
        <v>45348</v>
      </c>
      <c r="T79" s="70">
        <v>45372</v>
      </c>
      <c r="U79" s="145">
        <v>20240124</v>
      </c>
      <c r="V79" s="139">
        <v>2745000</v>
      </c>
      <c r="W79" s="70">
        <v>45343</v>
      </c>
      <c r="X79" s="65" t="s">
        <v>51</v>
      </c>
      <c r="Y79" s="6" t="s">
        <v>173</v>
      </c>
      <c r="Z79" s="6" t="s">
        <v>53</v>
      </c>
      <c r="AA79" s="6" t="s">
        <v>1150</v>
      </c>
      <c r="AB79" s="6" t="s">
        <v>1139</v>
      </c>
      <c r="AC79" s="6" t="s">
        <v>1134</v>
      </c>
      <c r="AD79" s="6" t="s">
        <v>1151</v>
      </c>
      <c r="AE79" s="53" t="s">
        <v>218</v>
      </c>
      <c r="AF79" s="5" t="s">
        <v>218</v>
      </c>
      <c r="AG79" s="53" t="s">
        <v>218</v>
      </c>
      <c r="AH79" s="6" t="s">
        <v>218</v>
      </c>
      <c r="AI79" s="5" t="s">
        <v>218</v>
      </c>
      <c r="AJ79" s="6" t="s">
        <v>218</v>
      </c>
      <c r="AK79" s="6" t="s">
        <v>218</v>
      </c>
      <c r="AL79" s="6" t="s">
        <v>218</v>
      </c>
      <c r="AM79" s="5" t="s">
        <v>218</v>
      </c>
      <c r="AN79" s="6" t="s">
        <v>218</v>
      </c>
      <c r="AO79" s="6" t="s">
        <v>218</v>
      </c>
      <c r="AP79" s="6" t="s">
        <v>218</v>
      </c>
      <c r="AQ79" s="6">
        <v>45372</v>
      </c>
      <c r="AR79" s="5" t="s">
        <v>218</v>
      </c>
      <c r="AS79" s="53" t="s">
        <v>218</v>
      </c>
      <c r="AT79" s="6" t="s">
        <v>218</v>
      </c>
      <c r="AU79" s="6">
        <f t="shared" si="4"/>
        <v>45492</v>
      </c>
      <c r="AV79" s="29">
        <f t="shared" si="5"/>
        <v>46222</v>
      </c>
      <c r="AW79" s="12"/>
      <c r="AX79" s="12"/>
      <c r="AY79" s="12"/>
      <c r="AZ79" s="12"/>
      <c r="BA79" s="12"/>
      <c r="BI79" s="10"/>
      <c r="BJ79" s="11"/>
      <c r="BK79" s="11"/>
      <c r="BL79" s="11"/>
      <c r="BM79" s="11"/>
      <c r="BN79" s="11"/>
    </row>
    <row r="80" spans="1:66" s="9" customFormat="1" ht="16.350000000000001" hidden="1" customHeight="1" x14ac:dyDescent="0.25">
      <c r="A80" s="86" t="s">
        <v>1107</v>
      </c>
      <c r="B80" s="22"/>
      <c r="C80" s="68" t="b">
        <v>1</v>
      </c>
      <c r="D80" s="69" t="s">
        <v>178</v>
      </c>
      <c r="E80" s="69" t="s">
        <v>110</v>
      </c>
      <c r="F80" s="7" t="s">
        <v>24</v>
      </c>
      <c r="G80" s="7" t="s">
        <v>3</v>
      </c>
      <c r="H80" s="70">
        <v>45343</v>
      </c>
      <c r="I80" s="70" t="s">
        <v>125</v>
      </c>
      <c r="J80" s="70" t="str">
        <f t="shared" ca="1" si="3"/>
        <v>EJECUTADO</v>
      </c>
      <c r="K80" s="7" t="s">
        <v>1145</v>
      </c>
      <c r="L80" s="7" t="s">
        <v>54</v>
      </c>
      <c r="M80" s="7" t="s">
        <v>1152</v>
      </c>
      <c r="N80" s="165">
        <v>1010207032</v>
      </c>
      <c r="O80" s="171">
        <v>2745000</v>
      </c>
      <c r="P80" s="145">
        <v>20240088</v>
      </c>
      <c r="Q80" s="133">
        <v>2745000</v>
      </c>
      <c r="R80" s="152">
        <v>45327</v>
      </c>
      <c r="S80" s="70">
        <v>45343</v>
      </c>
      <c r="T80" s="70">
        <v>45373</v>
      </c>
      <c r="U80" s="145">
        <v>20240128</v>
      </c>
      <c r="V80" s="139">
        <v>2745000</v>
      </c>
      <c r="W80" s="70">
        <v>45343</v>
      </c>
      <c r="X80" s="65" t="s">
        <v>51</v>
      </c>
      <c r="Y80" s="6" t="s">
        <v>173</v>
      </c>
      <c r="Z80" s="6" t="s">
        <v>53</v>
      </c>
      <c r="AA80" s="6" t="s">
        <v>1153</v>
      </c>
      <c r="AB80" s="6" t="s">
        <v>922</v>
      </c>
      <c r="AC80" s="6" t="s">
        <v>1134</v>
      </c>
      <c r="AD80" s="6" t="s">
        <v>1154</v>
      </c>
      <c r="AE80" s="53" t="s">
        <v>218</v>
      </c>
      <c r="AF80" s="5" t="s">
        <v>218</v>
      </c>
      <c r="AG80" s="53" t="s">
        <v>218</v>
      </c>
      <c r="AH80" s="6" t="s">
        <v>218</v>
      </c>
      <c r="AI80" s="5" t="s">
        <v>218</v>
      </c>
      <c r="AJ80" s="6" t="s">
        <v>218</v>
      </c>
      <c r="AK80" s="6" t="s">
        <v>218</v>
      </c>
      <c r="AL80" s="6" t="s">
        <v>218</v>
      </c>
      <c r="AM80" s="5" t="s">
        <v>218</v>
      </c>
      <c r="AN80" s="6" t="s">
        <v>218</v>
      </c>
      <c r="AO80" s="6" t="s">
        <v>218</v>
      </c>
      <c r="AP80" s="6" t="s">
        <v>218</v>
      </c>
      <c r="AQ80" s="6">
        <v>45373</v>
      </c>
      <c r="AR80" s="5" t="s">
        <v>218</v>
      </c>
      <c r="AS80" s="53" t="s">
        <v>218</v>
      </c>
      <c r="AT80" s="6" t="s">
        <v>218</v>
      </c>
      <c r="AU80" s="6">
        <f t="shared" si="4"/>
        <v>45493</v>
      </c>
      <c r="AV80" s="29">
        <f t="shared" si="5"/>
        <v>46223</v>
      </c>
      <c r="AW80" s="12"/>
      <c r="AX80" s="12"/>
      <c r="AY80" s="12"/>
      <c r="AZ80" s="12"/>
      <c r="BA80" s="12"/>
      <c r="BI80" s="10"/>
      <c r="BJ80" s="11"/>
      <c r="BK80" s="11"/>
      <c r="BL80" s="11"/>
      <c r="BM80" s="11"/>
      <c r="BN80" s="11"/>
    </row>
    <row r="81" spans="1:66" s="9" customFormat="1" ht="16.350000000000001" hidden="1" customHeight="1" x14ac:dyDescent="0.25">
      <c r="A81" s="86" t="s">
        <v>1107</v>
      </c>
      <c r="B81" s="22"/>
      <c r="C81" s="68" t="b">
        <v>1</v>
      </c>
      <c r="D81" s="69" t="s">
        <v>179</v>
      </c>
      <c r="E81" s="69" t="s">
        <v>57</v>
      </c>
      <c r="F81" s="7" t="s">
        <v>24</v>
      </c>
      <c r="G81" s="7" t="s">
        <v>5</v>
      </c>
      <c r="H81" s="70">
        <v>45343</v>
      </c>
      <c r="I81" s="70" t="s">
        <v>125</v>
      </c>
      <c r="J81" s="70" t="str">
        <f t="shared" ca="1" si="3"/>
        <v>EJECUTADO</v>
      </c>
      <c r="K81" s="7" t="s">
        <v>1155</v>
      </c>
      <c r="L81" s="7" t="s">
        <v>50</v>
      </c>
      <c r="M81" s="7" t="s">
        <v>1156</v>
      </c>
      <c r="N81" s="165">
        <v>832011016</v>
      </c>
      <c r="O81" s="171">
        <v>7875120</v>
      </c>
      <c r="P81" s="145">
        <v>20240094</v>
      </c>
      <c r="Q81" s="133">
        <v>7875120</v>
      </c>
      <c r="R81" s="152">
        <v>45331</v>
      </c>
      <c r="S81" s="70">
        <v>45343</v>
      </c>
      <c r="T81" s="70">
        <v>45344</v>
      </c>
      <c r="U81" s="145">
        <v>20240127</v>
      </c>
      <c r="V81" s="139">
        <v>7875120</v>
      </c>
      <c r="W81" s="70">
        <v>45343</v>
      </c>
      <c r="X81" s="65" t="s">
        <v>51</v>
      </c>
      <c r="Y81" s="6" t="s">
        <v>180</v>
      </c>
      <c r="Z81" s="6" t="s">
        <v>114</v>
      </c>
      <c r="AA81" s="6" t="s">
        <v>114</v>
      </c>
      <c r="AB81" s="6" t="s">
        <v>114</v>
      </c>
      <c r="AC81" s="6" t="s">
        <v>114</v>
      </c>
      <c r="AD81" s="6" t="s">
        <v>1157</v>
      </c>
      <c r="AE81" s="53" t="s">
        <v>218</v>
      </c>
      <c r="AF81" s="5" t="s">
        <v>218</v>
      </c>
      <c r="AG81" s="53" t="s">
        <v>218</v>
      </c>
      <c r="AH81" s="6" t="s">
        <v>218</v>
      </c>
      <c r="AI81" s="5" t="s">
        <v>218</v>
      </c>
      <c r="AJ81" s="6" t="s">
        <v>218</v>
      </c>
      <c r="AK81" s="6" t="s">
        <v>218</v>
      </c>
      <c r="AL81" s="6" t="s">
        <v>218</v>
      </c>
      <c r="AM81" s="5" t="s">
        <v>218</v>
      </c>
      <c r="AN81" s="6" t="s">
        <v>218</v>
      </c>
      <c r="AO81" s="6" t="s">
        <v>218</v>
      </c>
      <c r="AP81" s="6" t="s">
        <v>218</v>
      </c>
      <c r="AQ81" s="6">
        <v>45344</v>
      </c>
      <c r="AR81" s="5" t="s">
        <v>218</v>
      </c>
      <c r="AS81" s="53" t="s">
        <v>218</v>
      </c>
      <c r="AT81" s="6" t="s">
        <v>218</v>
      </c>
      <c r="AU81" s="6">
        <f t="shared" si="4"/>
        <v>45464</v>
      </c>
      <c r="AV81" s="29">
        <f t="shared" si="5"/>
        <v>46194</v>
      </c>
      <c r="AW81" s="12"/>
      <c r="AX81" s="12"/>
      <c r="AY81" s="12"/>
      <c r="AZ81" s="12"/>
      <c r="BA81" s="12"/>
      <c r="BI81" s="10"/>
      <c r="BJ81" s="11"/>
      <c r="BK81" s="11"/>
      <c r="BL81" s="11"/>
      <c r="BM81" s="11"/>
      <c r="BN81" s="11"/>
    </row>
    <row r="82" spans="1:66" s="9" customFormat="1" ht="16.350000000000001" hidden="1" customHeight="1" x14ac:dyDescent="0.25">
      <c r="A82" s="86" t="s">
        <v>1107</v>
      </c>
      <c r="B82" s="22"/>
      <c r="C82" s="68" t="b">
        <v>1</v>
      </c>
      <c r="D82" s="69" t="s">
        <v>181</v>
      </c>
      <c r="E82" s="69" t="s">
        <v>57</v>
      </c>
      <c r="F82" s="7" t="s">
        <v>24</v>
      </c>
      <c r="G82" s="7" t="s">
        <v>5</v>
      </c>
      <c r="H82" s="70">
        <v>45343</v>
      </c>
      <c r="I82" s="70" t="s">
        <v>125</v>
      </c>
      <c r="J82" s="70" t="str">
        <f t="shared" ca="1" si="3"/>
        <v>EJECUTADO</v>
      </c>
      <c r="K82" s="7" t="s">
        <v>1158</v>
      </c>
      <c r="L82" s="7" t="s">
        <v>50</v>
      </c>
      <c r="M82" s="7" t="s">
        <v>1159</v>
      </c>
      <c r="N82" s="165">
        <v>901758201</v>
      </c>
      <c r="O82" s="171">
        <v>11661561</v>
      </c>
      <c r="P82" s="145">
        <v>20240101</v>
      </c>
      <c r="Q82" s="133">
        <v>11661561</v>
      </c>
      <c r="R82" s="152">
        <v>45338</v>
      </c>
      <c r="S82" s="70">
        <v>45343</v>
      </c>
      <c r="T82" s="70">
        <v>45344</v>
      </c>
      <c r="U82" s="145">
        <v>20240129</v>
      </c>
      <c r="V82" s="139">
        <v>11661561</v>
      </c>
      <c r="W82" s="70">
        <v>45343</v>
      </c>
      <c r="X82" s="65" t="s">
        <v>51</v>
      </c>
      <c r="Y82" s="6" t="s">
        <v>182</v>
      </c>
      <c r="Z82" s="6" t="s">
        <v>114</v>
      </c>
      <c r="AA82" s="6" t="s">
        <v>114</v>
      </c>
      <c r="AB82" s="6" t="s">
        <v>114</v>
      </c>
      <c r="AC82" s="6" t="s">
        <v>114</v>
      </c>
      <c r="AD82" s="6" t="s">
        <v>1160</v>
      </c>
      <c r="AE82" s="53" t="s">
        <v>218</v>
      </c>
      <c r="AF82" s="5" t="s">
        <v>218</v>
      </c>
      <c r="AG82" s="53" t="s">
        <v>218</v>
      </c>
      <c r="AH82" s="6" t="s">
        <v>218</v>
      </c>
      <c r="AI82" s="5" t="s">
        <v>218</v>
      </c>
      <c r="AJ82" s="6" t="s">
        <v>218</v>
      </c>
      <c r="AK82" s="6" t="s">
        <v>218</v>
      </c>
      <c r="AL82" s="6" t="s">
        <v>218</v>
      </c>
      <c r="AM82" s="5" t="s">
        <v>218</v>
      </c>
      <c r="AN82" s="6" t="s">
        <v>218</v>
      </c>
      <c r="AO82" s="6" t="s">
        <v>218</v>
      </c>
      <c r="AP82" s="6" t="s">
        <v>218</v>
      </c>
      <c r="AQ82" s="6">
        <v>45344</v>
      </c>
      <c r="AR82" s="5" t="s">
        <v>218</v>
      </c>
      <c r="AS82" s="53" t="s">
        <v>218</v>
      </c>
      <c r="AT82" s="6" t="s">
        <v>218</v>
      </c>
      <c r="AU82" s="6">
        <f t="shared" si="4"/>
        <v>45464</v>
      </c>
      <c r="AV82" s="29">
        <f t="shared" si="5"/>
        <v>46194</v>
      </c>
      <c r="AW82" s="12"/>
      <c r="AX82" s="12"/>
      <c r="AY82" s="12"/>
      <c r="AZ82" s="12"/>
      <c r="BA82" s="12"/>
      <c r="BI82" s="10"/>
      <c r="BJ82" s="11"/>
      <c r="BK82" s="11"/>
      <c r="BL82" s="11"/>
      <c r="BM82" s="11"/>
      <c r="BN82" s="11"/>
    </row>
    <row r="83" spans="1:66" s="9" customFormat="1" ht="16.350000000000001" hidden="1" customHeight="1" x14ac:dyDescent="0.25">
      <c r="A83" s="86" t="s">
        <v>1107</v>
      </c>
      <c r="B83" s="22"/>
      <c r="C83" s="68" t="b">
        <v>1</v>
      </c>
      <c r="D83" s="69" t="s">
        <v>183</v>
      </c>
      <c r="E83" s="69" t="s">
        <v>1006</v>
      </c>
      <c r="F83" s="7" t="s">
        <v>24</v>
      </c>
      <c r="G83" s="7" t="s">
        <v>3</v>
      </c>
      <c r="H83" s="70">
        <v>45344</v>
      </c>
      <c r="I83" s="70" t="s">
        <v>125</v>
      </c>
      <c r="J83" s="70" t="str">
        <f t="shared" ca="1" si="3"/>
        <v>EJECUTADO</v>
      </c>
      <c r="K83" s="7" t="s">
        <v>1161</v>
      </c>
      <c r="L83" s="7" t="s">
        <v>54</v>
      </c>
      <c r="M83" s="7" t="s">
        <v>1162</v>
      </c>
      <c r="N83" s="165">
        <v>1007430174</v>
      </c>
      <c r="O83" s="171">
        <v>7800000</v>
      </c>
      <c r="P83" s="145">
        <v>20240130</v>
      </c>
      <c r="Q83" s="133">
        <v>7800000</v>
      </c>
      <c r="R83" s="152">
        <v>45343</v>
      </c>
      <c r="S83" s="70">
        <v>45344</v>
      </c>
      <c r="T83" s="70">
        <v>45374</v>
      </c>
      <c r="U83" s="145">
        <v>20240130</v>
      </c>
      <c r="V83" s="139">
        <v>7800000</v>
      </c>
      <c r="W83" s="70">
        <v>45344</v>
      </c>
      <c r="X83" s="65" t="s">
        <v>75</v>
      </c>
      <c r="Y83" s="6" t="s">
        <v>184</v>
      </c>
      <c r="Z83" s="6" t="s">
        <v>53</v>
      </c>
      <c r="AA83" s="6" t="s">
        <v>1163</v>
      </c>
      <c r="AB83" s="6" t="s">
        <v>1164</v>
      </c>
      <c r="AC83" s="6" t="s">
        <v>1128</v>
      </c>
      <c r="AD83" s="6" t="s">
        <v>1165</v>
      </c>
      <c r="AE83" s="53" t="s">
        <v>218</v>
      </c>
      <c r="AF83" s="5" t="s">
        <v>218</v>
      </c>
      <c r="AG83" s="53" t="s">
        <v>218</v>
      </c>
      <c r="AH83" s="6" t="s">
        <v>218</v>
      </c>
      <c r="AI83" s="5" t="s">
        <v>218</v>
      </c>
      <c r="AJ83" s="6" t="s">
        <v>218</v>
      </c>
      <c r="AK83" s="6" t="s">
        <v>218</v>
      </c>
      <c r="AL83" s="6" t="s">
        <v>218</v>
      </c>
      <c r="AM83" s="5" t="s">
        <v>218</v>
      </c>
      <c r="AN83" s="6" t="s">
        <v>218</v>
      </c>
      <c r="AO83" s="6" t="s">
        <v>218</v>
      </c>
      <c r="AP83" s="6" t="s">
        <v>218</v>
      </c>
      <c r="AQ83" s="6">
        <v>45374</v>
      </c>
      <c r="AR83" s="5" t="s">
        <v>218</v>
      </c>
      <c r="AS83" s="53" t="s">
        <v>218</v>
      </c>
      <c r="AT83" s="6" t="s">
        <v>218</v>
      </c>
      <c r="AU83" s="6">
        <f t="shared" si="4"/>
        <v>45494</v>
      </c>
      <c r="AV83" s="29">
        <f t="shared" si="5"/>
        <v>46224</v>
      </c>
      <c r="AW83" s="12"/>
      <c r="AX83" s="12"/>
      <c r="AY83" s="12"/>
      <c r="AZ83" s="12"/>
      <c r="BA83" s="12"/>
      <c r="BI83" s="10"/>
      <c r="BJ83" s="11"/>
      <c r="BK83" s="11"/>
      <c r="BL83" s="11"/>
      <c r="BM83" s="11"/>
      <c r="BN83" s="11"/>
    </row>
    <row r="84" spans="1:66" s="9" customFormat="1" ht="16.350000000000001" hidden="1" customHeight="1" x14ac:dyDescent="0.25">
      <c r="A84" s="86" t="s">
        <v>1107</v>
      </c>
      <c r="B84" s="22"/>
      <c r="C84" s="68" t="b">
        <v>1</v>
      </c>
      <c r="D84" s="69" t="s">
        <v>185</v>
      </c>
      <c r="E84" s="69" t="s">
        <v>1006</v>
      </c>
      <c r="F84" s="7" t="s">
        <v>24</v>
      </c>
      <c r="G84" s="7" t="s">
        <v>18</v>
      </c>
      <c r="H84" s="70">
        <v>45344</v>
      </c>
      <c r="I84" s="70" t="s">
        <v>125</v>
      </c>
      <c r="J84" s="70" t="str">
        <f t="shared" ca="1" si="3"/>
        <v>EJECUTADO</v>
      </c>
      <c r="K84" s="7" t="s">
        <v>1166</v>
      </c>
      <c r="L84" s="7" t="s">
        <v>54</v>
      </c>
      <c r="M84" s="7" t="s">
        <v>1167</v>
      </c>
      <c r="N84" s="165">
        <v>1075658180</v>
      </c>
      <c r="O84" s="171">
        <v>24000000</v>
      </c>
      <c r="P84" s="145">
        <v>20240123</v>
      </c>
      <c r="Q84" s="133">
        <v>24000000</v>
      </c>
      <c r="R84" s="152">
        <v>45341</v>
      </c>
      <c r="S84" s="70">
        <v>45344</v>
      </c>
      <c r="T84" s="70">
        <v>45525</v>
      </c>
      <c r="U84" s="145">
        <v>20240133</v>
      </c>
      <c r="V84" s="139">
        <v>24000000</v>
      </c>
      <c r="W84" s="70">
        <v>45344</v>
      </c>
      <c r="X84" s="65" t="s">
        <v>186</v>
      </c>
      <c r="Y84" s="6" t="s">
        <v>187</v>
      </c>
      <c r="Z84" s="6" t="s">
        <v>53</v>
      </c>
      <c r="AA84" s="6" t="s">
        <v>1168</v>
      </c>
      <c r="AB84" s="6" t="s">
        <v>887</v>
      </c>
      <c r="AC84" s="6" t="s">
        <v>1128</v>
      </c>
      <c r="AD84" s="6" t="s">
        <v>1169</v>
      </c>
      <c r="AE84" s="53" t="s">
        <v>218</v>
      </c>
      <c r="AF84" s="5" t="s">
        <v>218</v>
      </c>
      <c r="AG84" s="53" t="s">
        <v>218</v>
      </c>
      <c r="AH84" s="6" t="s">
        <v>218</v>
      </c>
      <c r="AI84" s="5" t="s">
        <v>218</v>
      </c>
      <c r="AJ84" s="6" t="s">
        <v>218</v>
      </c>
      <c r="AK84" s="6" t="s">
        <v>218</v>
      </c>
      <c r="AL84" s="6" t="s">
        <v>218</v>
      </c>
      <c r="AM84" s="5" t="s">
        <v>218</v>
      </c>
      <c r="AN84" s="6" t="s">
        <v>218</v>
      </c>
      <c r="AO84" s="6" t="s">
        <v>218</v>
      </c>
      <c r="AP84" s="6" t="s">
        <v>218</v>
      </c>
      <c r="AQ84" s="6">
        <v>45525</v>
      </c>
      <c r="AR84" s="5" t="s">
        <v>218</v>
      </c>
      <c r="AS84" s="53" t="s">
        <v>218</v>
      </c>
      <c r="AT84" s="6" t="s">
        <v>218</v>
      </c>
      <c r="AU84" s="6">
        <f t="shared" si="4"/>
        <v>45645</v>
      </c>
      <c r="AV84" s="29">
        <f t="shared" si="5"/>
        <v>46375</v>
      </c>
      <c r="AW84" s="12"/>
      <c r="AX84" s="12"/>
      <c r="AY84" s="12"/>
      <c r="AZ84" s="12"/>
      <c r="BA84" s="12"/>
      <c r="BI84" s="10"/>
      <c r="BJ84" s="11"/>
      <c r="BK84" s="11"/>
      <c r="BL84" s="11"/>
      <c r="BM84" s="11"/>
      <c r="BN84" s="11"/>
    </row>
    <row r="85" spans="1:66" s="9" customFormat="1" ht="16.350000000000001" hidden="1" customHeight="1" x14ac:dyDescent="0.25">
      <c r="A85" s="86" t="s">
        <v>1107</v>
      </c>
      <c r="B85" s="22"/>
      <c r="C85" s="68" t="b">
        <v>1</v>
      </c>
      <c r="D85" s="69" t="s">
        <v>188</v>
      </c>
      <c r="E85" s="69" t="s">
        <v>156</v>
      </c>
      <c r="F85" s="7" t="s">
        <v>24</v>
      </c>
      <c r="G85" s="7" t="s">
        <v>18</v>
      </c>
      <c r="H85" s="70">
        <v>45344</v>
      </c>
      <c r="I85" s="70" t="s">
        <v>125</v>
      </c>
      <c r="J85" s="70" t="str">
        <f t="shared" ca="1" si="3"/>
        <v>EJECUTADO</v>
      </c>
      <c r="K85" s="7" t="s">
        <v>1170</v>
      </c>
      <c r="L85" s="7" t="s">
        <v>54</v>
      </c>
      <c r="M85" s="7" t="s">
        <v>1171</v>
      </c>
      <c r="N85" s="165">
        <v>1023956191</v>
      </c>
      <c r="O85" s="171">
        <v>5366667</v>
      </c>
      <c r="P85" s="145">
        <v>20240122</v>
      </c>
      <c r="Q85" s="133">
        <v>5900000</v>
      </c>
      <c r="R85" s="152">
        <v>45337</v>
      </c>
      <c r="S85" s="70">
        <v>45344</v>
      </c>
      <c r="T85" s="70">
        <v>45378</v>
      </c>
      <c r="U85" s="145">
        <v>20240131</v>
      </c>
      <c r="V85" s="139">
        <v>5366667</v>
      </c>
      <c r="W85" s="70">
        <v>45344</v>
      </c>
      <c r="X85" s="65" t="s">
        <v>51</v>
      </c>
      <c r="Y85" s="6" t="s">
        <v>189</v>
      </c>
      <c r="Z85" s="6" t="s">
        <v>53</v>
      </c>
      <c r="AA85" s="6" t="s">
        <v>1172</v>
      </c>
      <c r="AB85" s="6" t="s">
        <v>887</v>
      </c>
      <c r="AC85" s="6" t="s">
        <v>1128</v>
      </c>
      <c r="AD85" s="6" t="s">
        <v>1173</v>
      </c>
      <c r="AE85" s="53" t="s">
        <v>218</v>
      </c>
      <c r="AF85" s="5" t="s">
        <v>218</v>
      </c>
      <c r="AG85" s="53" t="s">
        <v>218</v>
      </c>
      <c r="AH85" s="6" t="s">
        <v>218</v>
      </c>
      <c r="AI85" s="5" t="s">
        <v>218</v>
      </c>
      <c r="AJ85" s="6" t="s">
        <v>218</v>
      </c>
      <c r="AK85" s="6" t="s">
        <v>218</v>
      </c>
      <c r="AL85" s="6" t="s">
        <v>218</v>
      </c>
      <c r="AM85" s="5" t="s">
        <v>218</v>
      </c>
      <c r="AN85" s="6" t="s">
        <v>218</v>
      </c>
      <c r="AO85" s="6" t="s">
        <v>218</v>
      </c>
      <c r="AP85" s="6" t="s">
        <v>218</v>
      </c>
      <c r="AQ85" s="6">
        <v>45378</v>
      </c>
      <c r="AR85" s="5" t="s">
        <v>218</v>
      </c>
      <c r="AS85" s="53" t="s">
        <v>218</v>
      </c>
      <c r="AT85" s="6" t="s">
        <v>218</v>
      </c>
      <c r="AU85" s="6">
        <f t="shared" si="4"/>
        <v>45498</v>
      </c>
      <c r="AV85" s="29">
        <f t="shared" si="5"/>
        <v>46228</v>
      </c>
      <c r="AW85" s="12"/>
      <c r="AX85" s="12"/>
      <c r="AY85" s="12"/>
      <c r="AZ85" s="12"/>
      <c r="BA85" s="12"/>
      <c r="BI85" s="10"/>
      <c r="BJ85" s="11"/>
      <c r="BK85" s="11"/>
      <c r="BL85" s="11"/>
      <c r="BM85" s="11"/>
      <c r="BN85" s="11"/>
    </row>
    <row r="86" spans="1:66" s="9" customFormat="1" ht="16.350000000000001" hidden="1" customHeight="1" x14ac:dyDescent="0.25">
      <c r="A86" s="86" t="s">
        <v>1107</v>
      </c>
      <c r="B86" s="22"/>
      <c r="C86" s="68" t="b">
        <v>1</v>
      </c>
      <c r="D86" s="69" t="s">
        <v>190</v>
      </c>
      <c r="E86" s="69" t="s">
        <v>1006</v>
      </c>
      <c r="F86" s="7" t="s">
        <v>24</v>
      </c>
      <c r="G86" s="7" t="s">
        <v>18</v>
      </c>
      <c r="H86" s="70">
        <v>45344</v>
      </c>
      <c r="I86" s="70" t="s">
        <v>125</v>
      </c>
      <c r="J86" s="70" t="str">
        <f t="shared" ca="1" si="3"/>
        <v>EJECUTADO</v>
      </c>
      <c r="K86" s="7" t="s">
        <v>1174</v>
      </c>
      <c r="L86" s="7" t="s">
        <v>54</v>
      </c>
      <c r="M86" s="7" t="s">
        <v>1175</v>
      </c>
      <c r="N86" s="165">
        <v>52114125</v>
      </c>
      <c r="O86" s="171">
        <v>30000000</v>
      </c>
      <c r="P86" s="145">
        <v>20240131</v>
      </c>
      <c r="Q86" s="133">
        <v>90000000</v>
      </c>
      <c r="R86" s="152">
        <v>45343</v>
      </c>
      <c r="S86" s="70">
        <v>45344</v>
      </c>
      <c r="T86" s="70">
        <v>45434</v>
      </c>
      <c r="U86" s="145">
        <v>20240132</v>
      </c>
      <c r="V86" s="139">
        <v>30000000</v>
      </c>
      <c r="W86" s="70">
        <v>45344</v>
      </c>
      <c r="X86" s="65" t="s">
        <v>75</v>
      </c>
      <c r="Y86" s="6" t="s">
        <v>184</v>
      </c>
      <c r="Z86" s="6" t="s">
        <v>53</v>
      </c>
      <c r="AA86" s="6" t="s">
        <v>1176</v>
      </c>
      <c r="AB86" s="6" t="s">
        <v>1139</v>
      </c>
      <c r="AC86" s="6" t="s">
        <v>1128</v>
      </c>
      <c r="AD86" s="6" t="s">
        <v>1177</v>
      </c>
      <c r="AE86" s="53" t="s">
        <v>218</v>
      </c>
      <c r="AF86" s="5" t="s">
        <v>218</v>
      </c>
      <c r="AG86" s="53" t="s">
        <v>218</v>
      </c>
      <c r="AH86" s="6" t="s">
        <v>218</v>
      </c>
      <c r="AI86" s="5" t="s">
        <v>218</v>
      </c>
      <c r="AJ86" s="6" t="s">
        <v>218</v>
      </c>
      <c r="AK86" s="6" t="s">
        <v>218</v>
      </c>
      <c r="AL86" s="6" t="s">
        <v>218</v>
      </c>
      <c r="AM86" s="5" t="s">
        <v>218</v>
      </c>
      <c r="AN86" s="6" t="s">
        <v>218</v>
      </c>
      <c r="AO86" s="6" t="s">
        <v>218</v>
      </c>
      <c r="AP86" s="6" t="s">
        <v>218</v>
      </c>
      <c r="AQ86" s="6">
        <v>45434</v>
      </c>
      <c r="AR86" s="5" t="s">
        <v>218</v>
      </c>
      <c r="AS86" s="53" t="s">
        <v>218</v>
      </c>
      <c r="AT86" s="6" t="s">
        <v>218</v>
      </c>
      <c r="AU86" s="6">
        <f t="shared" si="4"/>
        <v>45554</v>
      </c>
      <c r="AV86" s="29">
        <f t="shared" si="5"/>
        <v>46284</v>
      </c>
      <c r="AW86" s="12"/>
      <c r="AX86" s="12"/>
      <c r="AY86" s="12"/>
      <c r="AZ86" s="12"/>
      <c r="BA86" s="12"/>
      <c r="BI86" s="10"/>
      <c r="BJ86" s="11"/>
      <c r="BK86" s="11"/>
      <c r="BL86" s="11"/>
      <c r="BM86" s="11"/>
      <c r="BN86" s="11"/>
    </row>
    <row r="87" spans="1:66" s="9" customFormat="1" ht="16.350000000000001" hidden="1" customHeight="1" x14ac:dyDescent="0.25">
      <c r="A87" s="86" t="s">
        <v>1107</v>
      </c>
      <c r="B87" s="22"/>
      <c r="C87" s="68" t="b">
        <v>1</v>
      </c>
      <c r="D87" s="69" t="s">
        <v>191</v>
      </c>
      <c r="E87" s="69" t="s">
        <v>1006</v>
      </c>
      <c r="F87" s="7" t="s">
        <v>24</v>
      </c>
      <c r="G87" s="7" t="s">
        <v>18</v>
      </c>
      <c r="H87" s="70">
        <v>45344</v>
      </c>
      <c r="I87" s="70" t="s">
        <v>125</v>
      </c>
      <c r="J87" s="70" t="str">
        <f t="shared" ca="1" si="3"/>
        <v>EN EJECUCIÓN</v>
      </c>
      <c r="K87" s="7" t="s">
        <v>1174</v>
      </c>
      <c r="L87" s="7"/>
      <c r="M87" s="7" t="s">
        <v>1178</v>
      </c>
      <c r="N87" s="165">
        <v>1019073350</v>
      </c>
      <c r="O87" s="171">
        <v>30000000</v>
      </c>
      <c r="P87" s="145">
        <v>20240131</v>
      </c>
      <c r="Q87" s="133">
        <v>90000000</v>
      </c>
      <c r="R87" s="152">
        <v>45343</v>
      </c>
      <c r="S87" s="70">
        <v>45344</v>
      </c>
      <c r="T87" s="70">
        <v>45433</v>
      </c>
      <c r="U87" s="145">
        <v>20240134</v>
      </c>
      <c r="V87" s="139">
        <v>30000000</v>
      </c>
      <c r="W87" s="70">
        <v>45344</v>
      </c>
      <c r="X87" s="65" t="s">
        <v>75</v>
      </c>
      <c r="Y87" s="6" t="s">
        <v>184</v>
      </c>
      <c r="Z87" s="6" t="s">
        <v>53</v>
      </c>
      <c r="AA87" s="6" t="s">
        <v>1179</v>
      </c>
      <c r="AB87" s="6" t="s">
        <v>1139</v>
      </c>
      <c r="AC87" s="6" t="s">
        <v>1128</v>
      </c>
      <c r="AD87" s="6" t="s">
        <v>1180</v>
      </c>
      <c r="AE87" s="53" t="s">
        <v>218</v>
      </c>
      <c r="AF87" s="5" t="s">
        <v>218</v>
      </c>
      <c r="AG87" s="53" t="s">
        <v>218</v>
      </c>
      <c r="AH87" s="6" t="s">
        <v>218</v>
      </c>
      <c r="AI87" s="5" t="s">
        <v>218</v>
      </c>
      <c r="AJ87" s="6" t="s">
        <v>218</v>
      </c>
      <c r="AK87" s="6" t="s">
        <v>218</v>
      </c>
      <c r="AL87" s="6" t="s">
        <v>218</v>
      </c>
      <c r="AM87" s="5" t="s">
        <v>218</v>
      </c>
      <c r="AN87" s="6" t="s">
        <v>218</v>
      </c>
      <c r="AO87" s="6" t="s">
        <v>218</v>
      </c>
      <c r="AP87" s="6" t="s">
        <v>218</v>
      </c>
      <c r="AQ87" s="6" t="s">
        <v>218</v>
      </c>
      <c r="AR87" s="5" t="s">
        <v>218</v>
      </c>
      <c r="AS87" s="53" t="s">
        <v>218</v>
      </c>
      <c r="AT87" s="6" t="s">
        <v>218</v>
      </c>
      <c r="AU87" s="6" t="e">
        <f t="shared" si="4"/>
        <v>#VALUE!</v>
      </c>
      <c r="AV87" s="29" t="e">
        <f t="shared" si="5"/>
        <v>#VALUE!</v>
      </c>
      <c r="AW87" s="12"/>
      <c r="AX87" s="12"/>
      <c r="AY87" s="12"/>
      <c r="AZ87" s="12"/>
      <c r="BA87" s="12"/>
      <c r="BI87" s="10"/>
      <c r="BJ87" s="11"/>
      <c r="BK87" s="11"/>
      <c r="BL87" s="11"/>
      <c r="BM87" s="11"/>
      <c r="BN87" s="11"/>
    </row>
    <row r="88" spans="1:66" s="9" customFormat="1" ht="16.350000000000001" hidden="1" customHeight="1" x14ac:dyDescent="0.2">
      <c r="A88" s="86" t="s">
        <v>1107</v>
      </c>
      <c r="B88" s="125"/>
      <c r="C88" s="68" t="b">
        <v>1</v>
      </c>
      <c r="D88" s="69" t="s">
        <v>193</v>
      </c>
      <c r="E88" s="69" t="s">
        <v>194</v>
      </c>
      <c r="F88" s="7" t="s">
        <v>24</v>
      </c>
      <c r="G88" s="7" t="s">
        <v>13</v>
      </c>
      <c r="H88" s="70">
        <v>45345</v>
      </c>
      <c r="I88" s="70" t="s">
        <v>125</v>
      </c>
      <c r="J88" s="70" t="str">
        <f t="shared" ca="1" si="3"/>
        <v>EJECUTADO</v>
      </c>
      <c r="K88" s="7" t="s">
        <v>1181</v>
      </c>
      <c r="L88" s="7" t="s">
        <v>50</v>
      </c>
      <c r="M88" s="7" t="s">
        <v>1182</v>
      </c>
      <c r="N88" s="165">
        <v>900251399</v>
      </c>
      <c r="O88" s="171">
        <v>51811500</v>
      </c>
      <c r="P88" s="145">
        <v>20240064</v>
      </c>
      <c r="Q88" s="133">
        <v>51811500</v>
      </c>
      <c r="R88" s="152">
        <v>45316</v>
      </c>
      <c r="S88" s="70">
        <v>45344</v>
      </c>
      <c r="T88" s="70">
        <v>45434</v>
      </c>
      <c r="U88" s="145">
        <v>20240135</v>
      </c>
      <c r="V88" s="139">
        <v>51811500</v>
      </c>
      <c r="W88" s="70">
        <v>45345</v>
      </c>
      <c r="X88" s="65" t="s">
        <v>51</v>
      </c>
      <c r="Y88" s="6" t="s">
        <v>164</v>
      </c>
      <c r="Z88" s="6" t="s">
        <v>53</v>
      </c>
      <c r="AA88" s="6" t="s">
        <v>1183</v>
      </c>
      <c r="AB88" s="6" t="s">
        <v>1184</v>
      </c>
      <c r="AC88" s="6">
        <v>45357</v>
      </c>
      <c r="AD88" s="59" t="s">
        <v>1185</v>
      </c>
      <c r="AE88" s="53" t="s">
        <v>218</v>
      </c>
      <c r="AF88" s="5" t="s">
        <v>218</v>
      </c>
      <c r="AG88" s="53" t="s">
        <v>218</v>
      </c>
      <c r="AH88" s="6" t="s">
        <v>218</v>
      </c>
      <c r="AI88" s="5" t="s">
        <v>1186</v>
      </c>
      <c r="AJ88" s="6" t="s">
        <v>55</v>
      </c>
      <c r="AK88" s="6" t="s">
        <v>218</v>
      </c>
      <c r="AL88" s="6" t="s">
        <v>218</v>
      </c>
      <c r="AM88" s="6" t="s">
        <v>218</v>
      </c>
      <c r="AN88" s="6" t="s">
        <v>218</v>
      </c>
      <c r="AO88" s="6" t="s">
        <v>218</v>
      </c>
      <c r="AP88" s="6" t="s">
        <v>218</v>
      </c>
      <c r="AQ88" s="6">
        <v>45473</v>
      </c>
      <c r="AR88" s="5" t="s">
        <v>218</v>
      </c>
      <c r="AS88" s="53" t="s">
        <v>218</v>
      </c>
      <c r="AT88" s="6" t="s">
        <v>218</v>
      </c>
      <c r="AU88" s="6">
        <f t="shared" si="4"/>
        <v>45593</v>
      </c>
      <c r="AV88" s="29">
        <f t="shared" si="5"/>
        <v>46323</v>
      </c>
      <c r="AW88" s="12"/>
      <c r="AX88" s="12"/>
      <c r="AY88" s="12"/>
      <c r="AZ88" s="12"/>
      <c r="BA88" s="12"/>
      <c r="BI88" s="10"/>
      <c r="BJ88" s="11"/>
      <c r="BK88" s="11"/>
      <c r="BL88" s="11"/>
      <c r="BM88" s="11"/>
      <c r="BN88" s="11"/>
    </row>
    <row r="89" spans="1:66" s="9" customFormat="1" ht="16.350000000000001" hidden="1" customHeight="1" x14ac:dyDescent="0.25">
      <c r="A89" s="86" t="s">
        <v>1107</v>
      </c>
      <c r="B89" s="125"/>
      <c r="C89" s="68" t="b">
        <v>1</v>
      </c>
      <c r="D89" s="69" t="s">
        <v>195</v>
      </c>
      <c r="E89" s="69" t="s">
        <v>158</v>
      </c>
      <c r="F89" s="7" t="s">
        <v>24</v>
      </c>
      <c r="G89" s="7" t="s">
        <v>13</v>
      </c>
      <c r="H89" s="70">
        <v>45345</v>
      </c>
      <c r="I89" s="70" t="s">
        <v>125</v>
      </c>
      <c r="J89" s="70" t="str">
        <f t="shared" ca="1" si="3"/>
        <v>EJECUTADO</v>
      </c>
      <c r="K89" s="7" t="s">
        <v>1187</v>
      </c>
      <c r="L89" s="7" t="s">
        <v>50</v>
      </c>
      <c r="M89" s="7" t="s">
        <v>1188</v>
      </c>
      <c r="N89" s="165">
        <v>901121977</v>
      </c>
      <c r="O89" s="171">
        <v>20902778</v>
      </c>
      <c r="P89" s="145">
        <v>20240134</v>
      </c>
      <c r="Q89" s="133">
        <v>20902778</v>
      </c>
      <c r="R89" s="152">
        <v>45343</v>
      </c>
      <c r="S89" s="70">
        <v>45350</v>
      </c>
      <c r="T89" s="70">
        <v>45354</v>
      </c>
      <c r="U89" s="145">
        <v>20240137</v>
      </c>
      <c r="V89" s="139">
        <v>20902778</v>
      </c>
      <c r="W89" s="70">
        <v>45345</v>
      </c>
      <c r="X89" s="65" t="s">
        <v>51</v>
      </c>
      <c r="Y89" t="s">
        <v>196</v>
      </c>
      <c r="Z89" s="6" t="s">
        <v>53</v>
      </c>
      <c r="AA89" t="s">
        <v>1189</v>
      </c>
      <c r="AB89" t="s">
        <v>362</v>
      </c>
      <c r="AC89" s="6">
        <v>45352</v>
      </c>
      <c r="AD89" s="59" t="s">
        <v>1190</v>
      </c>
      <c r="AE89" s="53" t="s">
        <v>218</v>
      </c>
      <c r="AF89" s="5" t="s">
        <v>218</v>
      </c>
      <c r="AG89" s="53" t="s">
        <v>218</v>
      </c>
      <c r="AH89" s="6" t="s">
        <v>218</v>
      </c>
      <c r="AI89" s="53" t="s">
        <v>218</v>
      </c>
      <c r="AJ89" s="5" t="s">
        <v>218</v>
      </c>
      <c r="AK89" s="53" t="s">
        <v>218</v>
      </c>
      <c r="AL89" s="6" t="s">
        <v>218</v>
      </c>
      <c r="AM89" s="6" t="s">
        <v>218</v>
      </c>
      <c r="AN89" s="6" t="s">
        <v>218</v>
      </c>
      <c r="AO89" s="6" t="s">
        <v>218</v>
      </c>
      <c r="AP89" s="6" t="s">
        <v>218</v>
      </c>
      <c r="AQ89" s="6">
        <v>45354</v>
      </c>
      <c r="AR89" s="5" t="s">
        <v>198</v>
      </c>
      <c r="AS89" s="53" t="s">
        <v>198</v>
      </c>
      <c r="AT89" s="6" t="s">
        <v>198</v>
      </c>
      <c r="AU89" s="6">
        <f t="shared" si="4"/>
        <v>45474</v>
      </c>
      <c r="AV89" s="29">
        <f t="shared" si="5"/>
        <v>46204</v>
      </c>
      <c r="AW89" s="12"/>
      <c r="AX89" s="12"/>
      <c r="AY89" s="12"/>
      <c r="AZ89" s="12"/>
      <c r="BA89" s="12"/>
      <c r="BI89" s="10"/>
      <c r="BJ89" s="11"/>
      <c r="BK89" s="11"/>
      <c r="BL89" s="11"/>
      <c r="BM89" s="11"/>
      <c r="BN89" s="11"/>
    </row>
    <row r="90" spans="1:66" s="9" customFormat="1" ht="16.350000000000001" hidden="1" customHeight="1" x14ac:dyDescent="0.2">
      <c r="A90" s="86" t="s">
        <v>1107</v>
      </c>
      <c r="B90" s="125"/>
      <c r="C90" s="68" t="b">
        <v>1</v>
      </c>
      <c r="D90" s="69" t="s">
        <v>197</v>
      </c>
      <c r="E90" s="69" t="s">
        <v>138</v>
      </c>
      <c r="F90" s="7" t="s">
        <v>24</v>
      </c>
      <c r="G90" s="7" t="s">
        <v>3</v>
      </c>
      <c r="H90" s="70">
        <v>45349</v>
      </c>
      <c r="I90" s="70" t="s">
        <v>125</v>
      </c>
      <c r="J90" s="70" t="str">
        <f t="shared" ca="1" si="3"/>
        <v>EJECUTADO</v>
      </c>
      <c r="K90" s="7" t="s">
        <v>1191</v>
      </c>
      <c r="L90" s="7" t="s">
        <v>54</v>
      </c>
      <c r="M90" s="7" t="s">
        <v>1192</v>
      </c>
      <c r="N90" s="165">
        <v>35353958</v>
      </c>
      <c r="O90" s="171">
        <v>2350000</v>
      </c>
      <c r="P90" s="145">
        <v>20240079</v>
      </c>
      <c r="Q90" s="133">
        <v>30550000</v>
      </c>
      <c r="R90" s="152">
        <v>45323</v>
      </c>
      <c r="S90" s="70">
        <v>45349</v>
      </c>
      <c r="T90" s="70">
        <v>45369</v>
      </c>
      <c r="U90" s="145">
        <v>20240079</v>
      </c>
      <c r="V90" s="139">
        <v>2350000</v>
      </c>
      <c r="W90" s="70">
        <v>45349</v>
      </c>
      <c r="X90" s="65" t="s">
        <v>198</v>
      </c>
      <c r="Y90" s="6" t="s">
        <v>198</v>
      </c>
      <c r="Z90" s="6" t="s">
        <v>198</v>
      </c>
      <c r="AA90" s="6" t="s">
        <v>198</v>
      </c>
      <c r="AB90" s="6" t="s">
        <v>198</v>
      </c>
      <c r="AC90" s="6" t="s">
        <v>198</v>
      </c>
      <c r="AD90" s="59" t="s">
        <v>1193</v>
      </c>
      <c r="AE90" s="53" t="s">
        <v>198</v>
      </c>
      <c r="AF90" s="5" t="s">
        <v>198</v>
      </c>
      <c r="AG90" s="53" t="s">
        <v>198</v>
      </c>
      <c r="AH90" s="6" t="s">
        <v>198</v>
      </c>
      <c r="AI90" s="5" t="s">
        <v>198</v>
      </c>
      <c r="AJ90" s="6" t="s">
        <v>198</v>
      </c>
      <c r="AK90" s="6" t="s">
        <v>218</v>
      </c>
      <c r="AL90" s="6" t="s">
        <v>218</v>
      </c>
      <c r="AM90" s="6" t="s">
        <v>218</v>
      </c>
      <c r="AN90" s="6" t="s">
        <v>218</v>
      </c>
      <c r="AO90" s="6" t="s">
        <v>218</v>
      </c>
      <c r="AP90" s="6" t="s">
        <v>218</v>
      </c>
      <c r="AQ90" s="6">
        <v>45369</v>
      </c>
      <c r="AR90" s="5" t="s">
        <v>198</v>
      </c>
      <c r="AS90" s="53" t="s">
        <v>198</v>
      </c>
      <c r="AT90" s="6" t="s">
        <v>198</v>
      </c>
      <c r="AU90" s="6">
        <f t="shared" si="4"/>
        <v>45489</v>
      </c>
      <c r="AV90" s="29">
        <f t="shared" si="5"/>
        <v>46219</v>
      </c>
      <c r="AW90" s="12"/>
      <c r="AX90" s="12"/>
      <c r="AY90" s="12"/>
      <c r="AZ90" s="12"/>
      <c r="BA90" s="12"/>
      <c r="BI90" s="10"/>
      <c r="BJ90" s="11"/>
      <c r="BK90" s="11"/>
      <c r="BL90" s="11"/>
      <c r="BM90" s="11"/>
      <c r="BN90" s="11"/>
    </row>
    <row r="91" spans="1:66" s="9" customFormat="1" ht="16.350000000000001" hidden="1" customHeight="1" x14ac:dyDescent="0.25">
      <c r="A91" s="86" t="s">
        <v>1107</v>
      </c>
      <c r="B91" s="22"/>
      <c r="C91" s="68" t="b">
        <v>1</v>
      </c>
      <c r="D91" s="69" t="s">
        <v>199</v>
      </c>
      <c r="E91" s="69" t="s">
        <v>200</v>
      </c>
      <c r="F91" s="7" t="s">
        <v>24</v>
      </c>
      <c r="G91" s="7" t="s">
        <v>10</v>
      </c>
      <c r="H91" s="70">
        <v>45349</v>
      </c>
      <c r="I91" s="70" t="s">
        <v>125</v>
      </c>
      <c r="J91" s="70" t="str">
        <f t="shared" ca="1" si="3"/>
        <v>EJECUTADO</v>
      </c>
      <c r="K91" s="7" t="s">
        <v>1194</v>
      </c>
      <c r="L91" s="7" t="s">
        <v>50</v>
      </c>
      <c r="M91" s="7" t="s">
        <v>1195</v>
      </c>
      <c r="N91" s="165">
        <v>901083378</v>
      </c>
      <c r="O91" s="171">
        <v>185061000</v>
      </c>
      <c r="P91" s="145">
        <v>20240140</v>
      </c>
      <c r="Q91" s="133">
        <v>185061000</v>
      </c>
      <c r="R91" s="152">
        <v>45348</v>
      </c>
      <c r="S91" s="70">
        <v>45349</v>
      </c>
      <c r="T91" s="70">
        <v>45355</v>
      </c>
      <c r="U91" s="145">
        <v>20240140</v>
      </c>
      <c r="V91" s="139">
        <v>185061000</v>
      </c>
      <c r="W91" s="70">
        <v>45349</v>
      </c>
      <c r="X91" s="65" t="s">
        <v>51</v>
      </c>
      <c r="Y91" s="6" t="s">
        <v>201</v>
      </c>
      <c r="Z91" s="6" t="s">
        <v>53</v>
      </c>
      <c r="AA91" s="6" t="s">
        <v>1196</v>
      </c>
      <c r="AB91" s="6" t="s">
        <v>1197</v>
      </c>
      <c r="AC91" s="6" t="s">
        <v>1198</v>
      </c>
      <c r="AD91" s="6" t="s">
        <v>1199</v>
      </c>
      <c r="AE91" s="53" t="s">
        <v>218</v>
      </c>
      <c r="AF91" s="5" t="s">
        <v>218</v>
      </c>
      <c r="AG91" s="53" t="s">
        <v>218</v>
      </c>
      <c r="AH91" s="6" t="s">
        <v>218</v>
      </c>
      <c r="AI91" s="5" t="s">
        <v>218</v>
      </c>
      <c r="AJ91" s="6" t="s">
        <v>218</v>
      </c>
      <c r="AK91" s="6" t="s">
        <v>218</v>
      </c>
      <c r="AL91" s="6" t="s">
        <v>218</v>
      </c>
      <c r="AM91" s="5" t="s">
        <v>218</v>
      </c>
      <c r="AN91" s="6" t="s">
        <v>218</v>
      </c>
      <c r="AO91" s="6" t="s">
        <v>218</v>
      </c>
      <c r="AP91" s="6" t="s">
        <v>218</v>
      </c>
      <c r="AQ91" s="6">
        <v>45355</v>
      </c>
      <c r="AR91" s="5" t="s">
        <v>218</v>
      </c>
      <c r="AS91" s="53" t="s">
        <v>218</v>
      </c>
      <c r="AT91" s="6" t="s">
        <v>218</v>
      </c>
      <c r="AU91" s="6">
        <f t="shared" si="4"/>
        <v>45475</v>
      </c>
      <c r="AV91" s="29">
        <f t="shared" si="5"/>
        <v>46205</v>
      </c>
      <c r="AW91" s="12"/>
      <c r="AX91" s="12"/>
      <c r="AY91" s="12"/>
      <c r="AZ91" s="12"/>
      <c r="BA91" s="12"/>
      <c r="BI91" s="10"/>
      <c r="BJ91" s="11"/>
      <c r="BK91" s="11"/>
      <c r="BL91" s="11"/>
      <c r="BM91" s="11"/>
      <c r="BN91" s="11"/>
    </row>
    <row r="92" spans="1:66" s="9" customFormat="1" ht="16.350000000000001" hidden="1" customHeight="1" x14ac:dyDescent="0.25">
      <c r="A92" s="86" t="s">
        <v>1107</v>
      </c>
      <c r="B92" s="22"/>
      <c r="C92" s="68" t="b">
        <v>1</v>
      </c>
      <c r="D92" s="69" t="s">
        <v>202</v>
      </c>
      <c r="E92" s="69" t="s">
        <v>1006</v>
      </c>
      <c r="F92" s="7" t="s">
        <v>24</v>
      </c>
      <c r="G92" s="7" t="s">
        <v>18</v>
      </c>
      <c r="H92" s="70">
        <v>45351</v>
      </c>
      <c r="I92" s="70" t="s">
        <v>125</v>
      </c>
      <c r="J92" s="70" t="str">
        <f t="shared" ca="1" si="3"/>
        <v>EJECUTADO</v>
      </c>
      <c r="K92" s="7" t="s">
        <v>1200</v>
      </c>
      <c r="L92" s="7" t="s">
        <v>54</v>
      </c>
      <c r="M92" s="7" t="s">
        <v>1201</v>
      </c>
      <c r="N92" s="165">
        <v>80024648</v>
      </c>
      <c r="O92" s="171">
        <v>36282067</v>
      </c>
      <c r="P92" s="145">
        <v>20240126</v>
      </c>
      <c r="Q92" s="133">
        <v>36282067</v>
      </c>
      <c r="R92" s="152">
        <v>45341</v>
      </c>
      <c r="S92" s="70">
        <v>45351</v>
      </c>
      <c r="T92" s="70">
        <v>45519</v>
      </c>
      <c r="U92" s="145">
        <v>20240126</v>
      </c>
      <c r="V92" s="139">
        <v>36282067</v>
      </c>
      <c r="W92" s="70">
        <v>45351</v>
      </c>
      <c r="X92" s="65" t="s">
        <v>51</v>
      </c>
      <c r="Y92" s="6" t="s">
        <v>164</v>
      </c>
      <c r="Z92" s="6" t="s">
        <v>53</v>
      </c>
      <c r="AA92" s="6" t="s">
        <v>1202</v>
      </c>
      <c r="AB92" s="6" t="s">
        <v>887</v>
      </c>
      <c r="AC92" s="6" t="s">
        <v>1203</v>
      </c>
      <c r="AD92" s="6" t="s">
        <v>1204</v>
      </c>
      <c r="AE92" s="53">
        <v>3278500</v>
      </c>
      <c r="AF92" s="5">
        <v>20240529</v>
      </c>
      <c r="AG92" s="53">
        <v>3278500</v>
      </c>
      <c r="AH92" s="6">
        <v>45518</v>
      </c>
      <c r="AI92" s="5">
        <v>15</v>
      </c>
      <c r="AJ92" s="6" t="s">
        <v>55</v>
      </c>
      <c r="AK92" s="6" t="s">
        <v>218</v>
      </c>
      <c r="AL92" s="6" t="s">
        <v>218</v>
      </c>
      <c r="AM92" s="6" t="s">
        <v>218</v>
      </c>
      <c r="AN92" s="6" t="s">
        <v>218</v>
      </c>
      <c r="AO92" s="6" t="s">
        <v>218</v>
      </c>
      <c r="AP92" s="6" t="s">
        <v>218</v>
      </c>
      <c r="AQ92" s="6">
        <v>45534</v>
      </c>
      <c r="AR92" s="5">
        <v>20240688</v>
      </c>
      <c r="AS92" s="53">
        <v>3278500</v>
      </c>
      <c r="AT92" s="6">
        <v>45519</v>
      </c>
      <c r="AU92" s="6">
        <f t="shared" si="4"/>
        <v>45654</v>
      </c>
      <c r="AV92" s="29">
        <f t="shared" si="5"/>
        <v>46384</v>
      </c>
      <c r="AW92" s="12"/>
      <c r="AX92" s="12"/>
      <c r="AY92" s="12"/>
      <c r="AZ92" s="12"/>
      <c r="BA92" s="12"/>
      <c r="BI92" s="10"/>
      <c r="BJ92" s="11"/>
      <c r="BK92" s="11"/>
      <c r="BL92" s="11"/>
      <c r="BM92" s="11"/>
      <c r="BN92" s="11"/>
    </row>
    <row r="93" spans="1:66" s="9" customFormat="1" ht="16.350000000000001" hidden="1" customHeight="1" x14ac:dyDescent="0.25">
      <c r="A93" s="86" t="s">
        <v>1107</v>
      </c>
      <c r="B93" s="22"/>
      <c r="C93" s="68" t="b">
        <v>1</v>
      </c>
      <c r="D93" s="69" t="s">
        <v>203</v>
      </c>
      <c r="E93" s="69" t="s">
        <v>158</v>
      </c>
      <c r="F93" s="7" t="s">
        <v>24</v>
      </c>
      <c r="G93" s="7" t="s">
        <v>18</v>
      </c>
      <c r="H93" s="70">
        <v>45351</v>
      </c>
      <c r="I93" s="70" t="s">
        <v>125</v>
      </c>
      <c r="J93" s="70" t="str">
        <f t="shared" ca="1" si="3"/>
        <v>EJECUTADO</v>
      </c>
      <c r="K93" s="7" t="s">
        <v>1205</v>
      </c>
      <c r="L93" s="7" t="s">
        <v>54</v>
      </c>
      <c r="M93" s="7" t="s">
        <v>196</v>
      </c>
      <c r="N93" s="165">
        <v>53038501</v>
      </c>
      <c r="O93" s="171">
        <v>39950000</v>
      </c>
      <c r="P93" s="145">
        <v>20240113</v>
      </c>
      <c r="Q93" s="133">
        <v>39950000</v>
      </c>
      <c r="R93" s="152">
        <v>45337</v>
      </c>
      <c r="S93" s="70" t="s">
        <v>204</v>
      </c>
      <c r="T93" s="70" t="s">
        <v>205</v>
      </c>
      <c r="U93" s="145">
        <v>20240113</v>
      </c>
      <c r="V93" s="139">
        <v>39950000</v>
      </c>
      <c r="W93" s="70">
        <v>45351</v>
      </c>
      <c r="X93" s="65" t="s">
        <v>51</v>
      </c>
      <c r="Y93" s="6" t="s">
        <v>164</v>
      </c>
      <c r="Z93" s="6" t="s">
        <v>53</v>
      </c>
      <c r="AA93" s="6" t="s">
        <v>1206</v>
      </c>
      <c r="AB93" s="6" t="s">
        <v>1207</v>
      </c>
      <c r="AC93" s="6" t="s">
        <v>204</v>
      </c>
      <c r="AD93" s="6" t="s">
        <v>1208</v>
      </c>
      <c r="AE93" s="53" t="s">
        <v>218</v>
      </c>
      <c r="AF93" s="5" t="s">
        <v>218</v>
      </c>
      <c r="AG93" s="53" t="s">
        <v>218</v>
      </c>
      <c r="AH93" s="6" t="s">
        <v>218</v>
      </c>
      <c r="AI93" s="5" t="s">
        <v>218</v>
      </c>
      <c r="AJ93" s="6" t="s">
        <v>218</v>
      </c>
      <c r="AK93" s="6" t="s">
        <v>218</v>
      </c>
      <c r="AL93" s="6" t="s">
        <v>218</v>
      </c>
      <c r="AM93" s="5" t="s">
        <v>218</v>
      </c>
      <c r="AN93" s="6" t="s">
        <v>218</v>
      </c>
      <c r="AO93" s="6" t="s">
        <v>218</v>
      </c>
      <c r="AP93" s="6" t="s">
        <v>218</v>
      </c>
      <c r="AQ93" s="6">
        <v>45473</v>
      </c>
      <c r="AR93" s="5" t="s">
        <v>218</v>
      </c>
      <c r="AS93" s="53" t="s">
        <v>218</v>
      </c>
      <c r="AT93" s="6" t="s">
        <v>218</v>
      </c>
      <c r="AU93" s="6">
        <f t="shared" si="4"/>
        <v>45593</v>
      </c>
      <c r="AV93" s="29">
        <f t="shared" si="5"/>
        <v>46323</v>
      </c>
      <c r="AW93" s="12"/>
      <c r="AX93" s="12"/>
      <c r="AY93" s="12"/>
      <c r="AZ93" s="12"/>
      <c r="BA93" s="12"/>
      <c r="BI93" s="10"/>
      <c r="BJ93" s="11"/>
      <c r="BK93" s="11"/>
      <c r="BL93" s="11"/>
      <c r="BM93" s="11"/>
      <c r="BN93" s="11"/>
    </row>
    <row r="94" spans="1:66" s="9" customFormat="1" ht="16.350000000000001" hidden="1" customHeight="1" x14ac:dyDescent="0.25">
      <c r="A94" s="86" t="s">
        <v>1107</v>
      </c>
      <c r="B94" s="126"/>
      <c r="C94" s="68" t="b">
        <v>1</v>
      </c>
      <c r="D94" s="69" t="s">
        <v>206</v>
      </c>
      <c r="E94" s="69" t="s">
        <v>74</v>
      </c>
      <c r="F94" s="7" t="s">
        <v>24</v>
      </c>
      <c r="G94" s="7" t="s">
        <v>3</v>
      </c>
      <c r="H94" s="70">
        <v>45352</v>
      </c>
      <c r="I94" s="70" t="s">
        <v>207</v>
      </c>
      <c r="J94" s="70" t="str">
        <f t="shared" ca="1" si="3"/>
        <v>EJECUTADO</v>
      </c>
      <c r="K94" s="7" t="s">
        <v>1209</v>
      </c>
      <c r="L94" s="7" t="s">
        <v>54</v>
      </c>
      <c r="M94" s="7" t="s">
        <v>1210</v>
      </c>
      <c r="N94" s="165">
        <v>1074928926</v>
      </c>
      <c r="O94" s="171">
        <v>10500000</v>
      </c>
      <c r="P94" s="145">
        <v>20240132</v>
      </c>
      <c r="Q94" s="133">
        <v>10500000</v>
      </c>
      <c r="R94" s="152">
        <v>45343</v>
      </c>
      <c r="S94" s="70">
        <v>45357</v>
      </c>
      <c r="T94" s="70">
        <v>45378</v>
      </c>
      <c r="U94" s="145">
        <v>20240147</v>
      </c>
      <c r="V94" s="139">
        <v>10500000</v>
      </c>
      <c r="W94" s="70">
        <v>45352</v>
      </c>
      <c r="X94" s="65" t="s">
        <v>75</v>
      </c>
      <c r="Y94" s="6" t="s">
        <v>184</v>
      </c>
      <c r="Z94" s="6" t="s">
        <v>53</v>
      </c>
      <c r="AA94" s="6" t="s">
        <v>1211</v>
      </c>
      <c r="AB94" s="6" t="s">
        <v>887</v>
      </c>
      <c r="AC94" s="6" t="s">
        <v>204</v>
      </c>
      <c r="AD94" s="6" t="s">
        <v>1212</v>
      </c>
      <c r="AE94" s="53" t="s">
        <v>218</v>
      </c>
      <c r="AF94" s="5" t="s">
        <v>218</v>
      </c>
      <c r="AG94" s="53" t="s">
        <v>218</v>
      </c>
      <c r="AH94" s="6" t="s">
        <v>218</v>
      </c>
      <c r="AI94" s="5" t="s">
        <v>218</v>
      </c>
      <c r="AJ94" s="6" t="s">
        <v>218</v>
      </c>
      <c r="AK94" s="6" t="s">
        <v>218</v>
      </c>
      <c r="AL94" s="6" t="s">
        <v>218</v>
      </c>
      <c r="AM94" s="5" t="s">
        <v>218</v>
      </c>
      <c r="AN94" s="6" t="s">
        <v>218</v>
      </c>
      <c r="AO94" s="6" t="s">
        <v>218</v>
      </c>
      <c r="AP94" s="6" t="s">
        <v>218</v>
      </c>
      <c r="AQ94" s="6">
        <v>45378</v>
      </c>
      <c r="AR94" s="5" t="s">
        <v>218</v>
      </c>
      <c r="AS94" s="53" t="s">
        <v>218</v>
      </c>
      <c r="AT94" s="6" t="s">
        <v>218</v>
      </c>
      <c r="AU94" s="6">
        <f t="shared" si="4"/>
        <v>45498</v>
      </c>
      <c r="AV94" s="29">
        <f t="shared" si="5"/>
        <v>46228</v>
      </c>
      <c r="AW94" s="12"/>
      <c r="AX94" s="12"/>
      <c r="AY94" s="12"/>
      <c r="AZ94" s="12"/>
      <c r="BA94" s="12"/>
      <c r="BI94" s="10"/>
      <c r="BJ94" s="11"/>
      <c r="BK94" s="11"/>
      <c r="BL94" s="11"/>
      <c r="BM94" s="11"/>
      <c r="BN94" s="11"/>
    </row>
    <row r="95" spans="1:66" s="9" customFormat="1" ht="16.350000000000001" hidden="1" customHeight="1" x14ac:dyDescent="0.25">
      <c r="A95" s="86" t="s">
        <v>1107</v>
      </c>
      <c r="B95" s="126"/>
      <c r="C95" s="68" t="b">
        <v>1</v>
      </c>
      <c r="D95" s="69" t="s">
        <v>208</v>
      </c>
      <c r="E95" s="69" t="s">
        <v>74</v>
      </c>
      <c r="F95" s="7" t="s">
        <v>24</v>
      </c>
      <c r="G95" s="7" t="s">
        <v>3</v>
      </c>
      <c r="H95" s="70">
        <v>45352</v>
      </c>
      <c r="I95" s="70" t="s">
        <v>207</v>
      </c>
      <c r="J95" s="70" t="str">
        <f t="shared" ca="1" si="3"/>
        <v>EJECUTADO</v>
      </c>
      <c r="K95" s="7" t="s">
        <v>1213</v>
      </c>
      <c r="L95" s="7" t="s">
        <v>54</v>
      </c>
      <c r="M95" s="7" t="s">
        <v>1214</v>
      </c>
      <c r="N95" s="165">
        <v>1001185848</v>
      </c>
      <c r="O95" s="171">
        <v>17046000</v>
      </c>
      <c r="P95" s="145">
        <v>20240145</v>
      </c>
      <c r="Q95" s="133">
        <v>22956000</v>
      </c>
      <c r="R95" s="152">
        <v>45349</v>
      </c>
      <c r="S95" s="70">
        <v>45352</v>
      </c>
      <c r="T95" s="70">
        <v>45473</v>
      </c>
      <c r="U95" s="145">
        <v>20240149</v>
      </c>
      <c r="V95" s="139">
        <v>17046000</v>
      </c>
      <c r="W95" s="70">
        <v>45352</v>
      </c>
      <c r="X95" s="65" t="s">
        <v>106</v>
      </c>
      <c r="Y95" s="6" t="s">
        <v>209</v>
      </c>
      <c r="Z95" s="6" t="s">
        <v>53</v>
      </c>
      <c r="AA95" s="6" t="s">
        <v>1215</v>
      </c>
      <c r="AB95" s="6" t="s">
        <v>887</v>
      </c>
      <c r="AC95" s="6" t="s">
        <v>1216</v>
      </c>
      <c r="AD95" s="6" t="s">
        <v>1217</v>
      </c>
      <c r="AE95" s="53" t="s">
        <v>218</v>
      </c>
      <c r="AF95" s="5" t="s">
        <v>218</v>
      </c>
      <c r="AG95" s="53" t="s">
        <v>218</v>
      </c>
      <c r="AH95" s="6" t="s">
        <v>218</v>
      </c>
      <c r="AI95" s="5" t="s">
        <v>218</v>
      </c>
      <c r="AJ95" s="6" t="s">
        <v>218</v>
      </c>
      <c r="AK95" s="6" t="s">
        <v>218</v>
      </c>
      <c r="AL95" s="6" t="s">
        <v>218</v>
      </c>
      <c r="AM95" s="5" t="s">
        <v>218</v>
      </c>
      <c r="AN95" s="6" t="s">
        <v>218</v>
      </c>
      <c r="AO95" s="6" t="s">
        <v>218</v>
      </c>
      <c r="AP95" s="6" t="s">
        <v>218</v>
      </c>
      <c r="AQ95" s="6">
        <v>45473</v>
      </c>
      <c r="AR95" s="5" t="s">
        <v>218</v>
      </c>
      <c r="AS95" s="53" t="s">
        <v>218</v>
      </c>
      <c r="AT95" s="6" t="s">
        <v>218</v>
      </c>
      <c r="AU95" s="6">
        <f t="shared" si="4"/>
        <v>45593</v>
      </c>
      <c r="AV95" s="29">
        <f t="shared" si="5"/>
        <v>46323</v>
      </c>
      <c r="AW95" s="12"/>
      <c r="AX95" s="12"/>
      <c r="AY95" s="12"/>
      <c r="AZ95" s="12"/>
      <c r="BA95" s="12"/>
      <c r="BI95" s="10"/>
      <c r="BJ95" s="11"/>
      <c r="BK95" s="11"/>
      <c r="BL95" s="11"/>
      <c r="BM95" s="11"/>
      <c r="BN95" s="11"/>
    </row>
    <row r="96" spans="1:66" s="9" customFormat="1" ht="16.350000000000001" hidden="1" customHeight="1" x14ac:dyDescent="0.25">
      <c r="A96" s="86" t="s">
        <v>1107</v>
      </c>
      <c r="B96" s="126"/>
      <c r="C96" s="68" t="b">
        <v>1</v>
      </c>
      <c r="D96" s="69" t="s">
        <v>210</v>
      </c>
      <c r="E96" s="69" t="s">
        <v>74</v>
      </c>
      <c r="F96" s="7" t="s">
        <v>24</v>
      </c>
      <c r="G96" s="7" t="s">
        <v>18</v>
      </c>
      <c r="H96" s="70">
        <v>45352</v>
      </c>
      <c r="I96" s="70" t="s">
        <v>207</v>
      </c>
      <c r="J96" s="70" t="str">
        <f t="shared" ca="1" si="3"/>
        <v>EJECUTADO</v>
      </c>
      <c r="K96" s="7" t="s">
        <v>1218</v>
      </c>
      <c r="L96" s="7" t="s">
        <v>54</v>
      </c>
      <c r="M96" s="7" t="s">
        <v>1219</v>
      </c>
      <c r="N96" s="165">
        <v>5658887</v>
      </c>
      <c r="O96" s="171">
        <v>32583333</v>
      </c>
      <c r="P96" s="145">
        <v>20240144</v>
      </c>
      <c r="Q96" s="133">
        <v>76500000</v>
      </c>
      <c r="R96" s="152">
        <v>45349</v>
      </c>
      <c r="S96" s="70">
        <v>45352</v>
      </c>
      <c r="T96" s="70">
        <v>45443</v>
      </c>
      <c r="U96" s="145">
        <v>20240150</v>
      </c>
      <c r="V96" s="139">
        <v>32583333</v>
      </c>
      <c r="W96" s="70">
        <v>45352</v>
      </c>
      <c r="X96" s="65" t="s">
        <v>51</v>
      </c>
      <c r="Y96" s="6" t="s">
        <v>164</v>
      </c>
      <c r="Z96" s="6" t="s">
        <v>53</v>
      </c>
      <c r="AA96" s="6" t="s">
        <v>1220</v>
      </c>
      <c r="AB96" s="6" t="s">
        <v>922</v>
      </c>
      <c r="AC96" s="6" t="s">
        <v>1221</v>
      </c>
      <c r="AD96" s="6" t="s">
        <v>1217</v>
      </c>
      <c r="AE96" s="53" t="s">
        <v>218</v>
      </c>
      <c r="AF96" s="5" t="s">
        <v>218</v>
      </c>
      <c r="AG96" s="53" t="s">
        <v>218</v>
      </c>
      <c r="AH96" s="6" t="s">
        <v>218</v>
      </c>
      <c r="AI96" s="5" t="s">
        <v>218</v>
      </c>
      <c r="AJ96" s="6" t="s">
        <v>218</v>
      </c>
      <c r="AK96" s="6" t="s">
        <v>218</v>
      </c>
      <c r="AL96" s="6" t="s">
        <v>218</v>
      </c>
      <c r="AM96" s="5" t="s">
        <v>218</v>
      </c>
      <c r="AN96" s="6" t="s">
        <v>218</v>
      </c>
      <c r="AO96" s="6" t="s">
        <v>218</v>
      </c>
      <c r="AP96" s="6" t="s">
        <v>218</v>
      </c>
      <c r="AQ96" s="6">
        <v>45443</v>
      </c>
      <c r="AR96" s="5" t="s">
        <v>218</v>
      </c>
      <c r="AS96" s="53" t="s">
        <v>218</v>
      </c>
      <c r="AT96" s="6" t="s">
        <v>218</v>
      </c>
      <c r="AU96" s="6">
        <f t="shared" si="4"/>
        <v>45563</v>
      </c>
      <c r="AV96" s="29">
        <f t="shared" si="5"/>
        <v>46293</v>
      </c>
      <c r="AW96" s="12"/>
      <c r="AX96" s="12"/>
      <c r="AY96" s="12"/>
      <c r="AZ96" s="12"/>
      <c r="BA96" s="12"/>
      <c r="BI96" s="10"/>
      <c r="BJ96" s="11"/>
      <c r="BK96" s="11"/>
      <c r="BL96" s="11"/>
      <c r="BM96" s="11"/>
      <c r="BN96" s="11"/>
    </row>
    <row r="97" spans="1:66" s="9" customFormat="1" ht="16.350000000000001" hidden="1" customHeight="1" x14ac:dyDescent="0.2">
      <c r="A97" s="86" t="s">
        <v>1107</v>
      </c>
      <c r="B97" s="125"/>
      <c r="C97" s="68" t="b">
        <v>1</v>
      </c>
      <c r="D97" s="69" t="s">
        <v>211</v>
      </c>
      <c r="E97" s="69" t="s">
        <v>86</v>
      </c>
      <c r="F97" s="7" t="s">
        <v>24</v>
      </c>
      <c r="G97" s="7" t="s">
        <v>11</v>
      </c>
      <c r="H97" s="70">
        <v>45352</v>
      </c>
      <c r="I97" s="70" t="s">
        <v>207</v>
      </c>
      <c r="J97" s="70" t="str">
        <f t="shared" ca="1" si="3"/>
        <v>EJECUTADO</v>
      </c>
      <c r="K97" s="7" t="s">
        <v>1222</v>
      </c>
      <c r="L97" s="7" t="s">
        <v>50</v>
      </c>
      <c r="M97" s="7" t="s">
        <v>1223</v>
      </c>
      <c r="N97" s="165">
        <v>901450894</v>
      </c>
      <c r="O97" s="171">
        <v>75337149</v>
      </c>
      <c r="P97" s="145">
        <v>20240124</v>
      </c>
      <c r="Q97" s="133">
        <v>75337149</v>
      </c>
      <c r="R97" s="152">
        <v>45341</v>
      </c>
      <c r="S97" s="70">
        <v>45369</v>
      </c>
      <c r="T97" s="70">
        <v>45552</v>
      </c>
      <c r="U97" s="145">
        <v>20240151</v>
      </c>
      <c r="V97" s="139">
        <v>75337149</v>
      </c>
      <c r="W97" s="70">
        <v>45352</v>
      </c>
      <c r="X97" s="65" t="s">
        <v>51</v>
      </c>
      <c r="Y97" s="6" t="s">
        <v>212</v>
      </c>
      <c r="Z97" s="6" t="s">
        <v>53</v>
      </c>
      <c r="AA97" s="6" t="s">
        <v>1224</v>
      </c>
      <c r="AB97" s="6" t="s">
        <v>939</v>
      </c>
      <c r="AC97" s="6" t="s">
        <v>1225</v>
      </c>
      <c r="AD97" s="59" t="s">
        <v>1226</v>
      </c>
      <c r="AE97" s="53" t="s">
        <v>1227</v>
      </c>
      <c r="AF97" s="5" t="s">
        <v>198</v>
      </c>
      <c r="AG97" s="53" t="s">
        <v>198</v>
      </c>
      <c r="AH97" s="6" t="s">
        <v>198</v>
      </c>
      <c r="AI97" s="5">
        <v>30</v>
      </c>
      <c r="AJ97" s="6" t="s">
        <v>55</v>
      </c>
      <c r="AK97" s="5">
        <v>15</v>
      </c>
      <c r="AL97" s="6" t="s">
        <v>55</v>
      </c>
      <c r="AM97" s="6" t="s">
        <v>218</v>
      </c>
      <c r="AN97" s="6" t="s">
        <v>218</v>
      </c>
      <c r="AO97" s="6" t="s">
        <v>218</v>
      </c>
      <c r="AP97" s="6" t="s">
        <v>218</v>
      </c>
      <c r="AQ97" s="6">
        <v>45449</v>
      </c>
      <c r="AR97" s="5" t="s">
        <v>198</v>
      </c>
      <c r="AS97" s="53" t="s">
        <v>198</v>
      </c>
      <c r="AT97" s="6" t="s">
        <v>198</v>
      </c>
      <c r="AU97" s="6">
        <f t="shared" si="4"/>
        <v>45569</v>
      </c>
      <c r="AV97" s="29">
        <f t="shared" si="5"/>
        <v>46299</v>
      </c>
      <c r="AW97" s="12"/>
      <c r="AX97" s="12"/>
      <c r="AY97" s="12"/>
      <c r="AZ97" s="12"/>
      <c r="BA97" s="12"/>
      <c r="BI97" s="10"/>
      <c r="BJ97" s="11"/>
      <c r="BK97" s="11"/>
      <c r="BL97" s="11"/>
      <c r="BM97" s="11"/>
      <c r="BN97" s="11"/>
    </row>
    <row r="98" spans="1:66" s="9" customFormat="1" ht="16.350000000000001" hidden="1" customHeight="1" x14ac:dyDescent="0.2">
      <c r="A98" s="86" t="s">
        <v>1107</v>
      </c>
      <c r="B98" s="125"/>
      <c r="C98" s="68" t="b">
        <v>1</v>
      </c>
      <c r="D98" s="69" t="s">
        <v>213</v>
      </c>
      <c r="E98" s="69" t="s">
        <v>74</v>
      </c>
      <c r="F98" s="7" t="s">
        <v>24</v>
      </c>
      <c r="G98" s="7" t="s">
        <v>18</v>
      </c>
      <c r="H98" s="70">
        <v>45352</v>
      </c>
      <c r="I98" s="70" t="s">
        <v>207</v>
      </c>
      <c r="J98" s="70" t="str">
        <f t="shared" ca="1" si="3"/>
        <v>EJECUTADO</v>
      </c>
      <c r="K98" s="7" t="s">
        <v>1228</v>
      </c>
      <c r="L98" s="7" t="s">
        <v>54</v>
      </c>
      <c r="M98" s="7" t="s">
        <v>1229</v>
      </c>
      <c r="N98" s="165">
        <v>1016070888</v>
      </c>
      <c r="O98" s="171">
        <v>65570000</v>
      </c>
      <c r="P98" s="145">
        <v>20240136</v>
      </c>
      <c r="Q98" s="133">
        <v>17046000</v>
      </c>
      <c r="R98" s="152">
        <v>45345</v>
      </c>
      <c r="S98" s="70">
        <v>45355</v>
      </c>
      <c r="T98" s="70">
        <v>45468</v>
      </c>
      <c r="U98" s="145">
        <v>20240152</v>
      </c>
      <c r="V98" s="139">
        <v>65570000</v>
      </c>
      <c r="W98" s="70">
        <v>45352</v>
      </c>
      <c r="X98" s="65" t="s">
        <v>51</v>
      </c>
      <c r="Y98" s="6" t="s">
        <v>164</v>
      </c>
      <c r="Z98" s="6" t="s">
        <v>53</v>
      </c>
      <c r="AA98" s="6" t="s">
        <v>1230</v>
      </c>
      <c r="AB98" s="6" t="s">
        <v>1197</v>
      </c>
      <c r="AC98" s="6" t="s">
        <v>1221</v>
      </c>
      <c r="AD98" s="59" t="s">
        <v>1231</v>
      </c>
      <c r="AE98" s="53" t="s">
        <v>218</v>
      </c>
      <c r="AF98" s="5" t="s">
        <v>218</v>
      </c>
      <c r="AG98" s="53" t="s">
        <v>218</v>
      </c>
      <c r="AH98" s="6" t="s">
        <v>218</v>
      </c>
      <c r="AI98" s="5" t="s">
        <v>218</v>
      </c>
      <c r="AJ98" s="6" t="s">
        <v>218</v>
      </c>
      <c r="AK98" s="6" t="s">
        <v>218</v>
      </c>
      <c r="AL98" s="6" t="s">
        <v>218</v>
      </c>
      <c r="AM98" s="5" t="s">
        <v>218</v>
      </c>
      <c r="AN98" s="6" t="s">
        <v>218</v>
      </c>
      <c r="AO98" s="6" t="s">
        <v>218</v>
      </c>
      <c r="AP98" s="6" t="s">
        <v>218</v>
      </c>
      <c r="AQ98" s="6">
        <v>45468</v>
      </c>
      <c r="AR98" s="5" t="s">
        <v>218</v>
      </c>
      <c r="AS98" s="53" t="s">
        <v>218</v>
      </c>
      <c r="AT98" s="6" t="s">
        <v>218</v>
      </c>
      <c r="AU98" s="6">
        <f t="shared" si="4"/>
        <v>45588</v>
      </c>
      <c r="AV98" s="29">
        <f t="shared" si="5"/>
        <v>46318</v>
      </c>
      <c r="AW98" s="12"/>
      <c r="AX98" s="12"/>
      <c r="AY98" s="12"/>
      <c r="AZ98" s="12"/>
      <c r="BA98" s="12"/>
      <c r="BI98" s="10"/>
      <c r="BJ98" s="11"/>
      <c r="BK98" s="11"/>
      <c r="BL98" s="11"/>
      <c r="BM98" s="11"/>
      <c r="BN98" s="11"/>
    </row>
    <row r="99" spans="1:66" s="9" customFormat="1" ht="16.350000000000001" hidden="1" customHeight="1" x14ac:dyDescent="0.2">
      <c r="A99" s="86" t="s">
        <v>1107</v>
      </c>
      <c r="B99" s="125"/>
      <c r="C99" s="68" t="b">
        <v>1</v>
      </c>
      <c r="D99" s="69" t="s">
        <v>214</v>
      </c>
      <c r="E99" s="69" t="s">
        <v>74</v>
      </c>
      <c r="F99" s="7" t="s">
        <v>24</v>
      </c>
      <c r="G99" s="7" t="s">
        <v>18</v>
      </c>
      <c r="H99" s="70">
        <v>45352</v>
      </c>
      <c r="I99" s="70" t="s">
        <v>207</v>
      </c>
      <c r="J99" s="70" t="str">
        <f t="shared" ca="1" si="3"/>
        <v>EJECUTADO</v>
      </c>
      <c r="K99" s="7" t="s">
        <v>1232</v>
      </c>
      <c r="L99" s="7" t="s">
        <v>54</v>
      </c>
      <c r="M99" s="7" t="s">
        <v>1233</v>
      </c>
      <c r="N99" s="165">
        <v>1022421121</v>
      </c>
      <c r="O99" s="171">
        <v>76500000</v>
      </c>
      <c r="P99" s="145">
        <v>20240137</v>
      </c>
      <c r="Q99" s="133">
        <v>32600000</v>
      </c>
      <c r="R99" s="152">
        <v>45345</v>
      </c>
      <c r="S99" s="70">
        <v>45358</v>
      </c>
      <c r="T99" s="70">
        <v>45418</v>
      </c>
      <c r="U99" s="145">
        <v>20240153</v>
      </c>
      <c r="V99" s="139">
        <v>76500000</v>
      </c>
      <c r="W99" s="70">
        <v>45352</v>
      </c>
      <c r="X99" s="65" t="s">
        <v>51</v>
      </c>
      <c r="Y99" s="6" t="s">
        <v>164</v>
      </c>
      <c r="Z99" s="6" t="s">
        <v>53</v>
      </c>
      <c r="AA99" s="6" t="s">
        <v>1234</v>
      </c>
      <c r="AB99" s="6" t="s">
        <v>1197</v>
      </c>
      <c r="AC99" s="6" t="s">
        <v>1221</v>
      </c>
      <c r="AD99" s="52" t="s">
        <v>1235</v>
      </c>
      <c r="AE99" s="53" t="s">
        <v>218</v>
      </c>
      <c r="AF99" s="5" t="s">
        <v>218</v>
      </c>
      <c r="AG99" s="53" t="s">
        <v>218</v>
      </c>
      <c r="AH99" s="6" t="s">
        <v>218</v>
      </c>
      <c r="AI99" s="5" t="s">
        <v>218</v>
      </c>
      <c r="AJ99" s="6" t="s">
        <v>218</v>
      </c>
      <c r="AK99" s="6" t="s">
        <v>218</v>
      </c>
      <c r="AL99" s="6" t="s">
        <v>218</v>
      </c>
      <c r="AM99" s="5" t="s">
        <v>218</v>
      </c>
      <c r="AN99" s="6" t="s">
        <v>218</v>
      </c>
      <c r="AO99" s="6" t="s">
        <v>218</v>
      </c>
      <c r="AP99" s="6" t="s">
        <v>218</v>
      </c>
      <c r="AQ99" s="6">
        <v>45418</v>
      </c>
      <c r="AR99" s="5" t="s">
        <v>218</v>
      </c>
      <c r="AS99" s="53" t="s">
        <v>218</v>
      </c>
      <c r="AT99" s="6" t="s">
        <v>218</v>
      </c>
      <c r="AU99" s="6">
        <f t="shared" si="4"/>
        <v>45538</v>
      </c>
      <c r="AV99" s="29">
        <f t="shared" si="5"/>
        <v>46268</v>
      </c>
      <c r="AW99" s="12"/>
      <c r="AX99" s="12"/>
      <c r="AY99" s="12"/>
      <c r="AZ99" s="12"/>
      <c r="BA99" s="12"/>
      <c r="BI99" s="10"/>
      <c r="BJ99" s="11"/>
      <c r="BK99" s="11"/>
      <c r="BL99" s="11"/>
      <c r="BM99" s="11"/>
      <c r="BN99" s="11"/>
    </row>
    <row r="100" spans="1:66" s="9" customFormat="1" ht="16.350000000000001" hidden="1" customHeight="1" x14ac:dyDescent="0.2">
      <c r="A100" s="86" t="s">
        <v>1107</v>
      </c>
      <c r="B100" s="125"/>
      <c r="C100" s="68" t="b">
        <v>1</v>
      </c>
      <c r="D100" s="69" t="s">
        <v>215</v>
      </c>
      <c r="E100" s="69" t="s">
        <v>129</v>
      </c>
      <c r="F100" s="7" t="s">
        <v>24</v>
      </c>
      <c r="G100" s="7" t="s">
        <v>18</v>
      </c>
      <c r="H100" s="70">
        <v>45352</v>
      </c>
      <c r="I100" s="70" t="s">
        <v>207</v>
      </c>
      <c r="J100" s="70" t="str">
        <f t="shared" ca="1" si="3"/>
        <v>EJECUTADO</v>
      </c>
      <c r="K100" s="7" t="s">
        <v>1236</v>
      </c>
      <c r="L100" s="7" t="s">
        <v>54</v>
      </c>
      <c r="M100" s="7" t="s">
        <v>1237</v>
      </c>
      <c r="N100" s="165">
        <v>1071302594</v>
      </c>
      <c r="O100" s="171">
        <v>19140000</v>
      </c>
      <c r="P100" s="145">
        <v>20240107</v>
      </c>
      <c r="Q100" s="133">
        <v>1700000</v>
      </c>
      <c r="R100" s="152">
        <v>45337</v>
      </c>
      <c r="S100" s="70">
        <v>45355</v>
      </c>
      <c r="T100" s="70">
        <v>45660</v>
      </c>
      <c r="U100" s="145">
        <v>20240154</v>
      </c>
      <c r="V100" s="139">
        <v>19140000</v>
      </c>
      <c r="W100" s="70">
        <v>45352</v>
      </c>
      <c r="X100" s="65" t="s">
        <v>51</v>
      </c>
      <c r="Y100" s="6" t="s">
        <v>216</v>
      </c>
      <c r="Z100" s="6" t="s">
        <v>53</v>
      </c>
      <c r="AA100" s="6" t="s">
        <v>1238</v>
      </c>
      <c r="AB100" s="6" t="s">
        <v>1239</v>
      </c>
      <c r="AC100" s="6" t="s">
        <v>204</v>
      </c>
      <c r="AD100" s="59" t="s">
        <v>1240</v>
      </c>
      <c r="AE100" s="53" t="s">
        <v>1241</v>
      </c>
      <c r="AF100" s="5">
        <v>20240408</v>
      </c>
      <c r="AG100" s="53" t="s">
        <v>1242</v>
      </c>
      <c r="AH100" s="6" t="s">
        <v>1243</v>
      </c>
      <c r="AI100" s="5">
        <v>15</v>
      </c>
      <c r="AJ100" s="6" t="s">
        <v>55</v>
      </c>
      <c r="AK100" s="6" t="s">
        <v>218</v>
      </c>
      <c r="AL100" s="6" t="s">
        <v>218</v>
      </c>
      <c r="AM100" s="6" t="s">
        <v>218</v>
      </c>
      <c r="AN100" s="6" t="s">
        <v>218</v>
      </c>
      <c r="AO100" s="6" t="s">
        <v>218</v>
      </c>
      <c r="AP100" s="6" t="s">
        <v>218</v>
      </c>
      <c r="AQ100" s="6">
        <v>45449</v>
      </c>
      <c r="AR100" s="5" t="s">
        <v>198</v>
      </c>
      <c r="AS100" s="53" t="s">
        <v>198</v>
      </c>
      <c r="AT100" s="6" t="s">
        <v>198</v>
      </c>
      <c r="AU100" s="6">
        <f t="shared" si="4"/>
        <v>45569</v>
      </c>
      <c r="AV100" s="29">
        <f t="shared" si="5"/>
        <v>46299</v>
      </c>
      <c r="AW100" s="12"/>
      <c r="AX100" s="12"/>
      <c r="AY100" s="12"/>
      <c r="AZ100" s="12"/>
      <c r="BA100" s="12"/>
      <c r="BI100" s="10"/>
      <c r="BJ100" s="11"/>
      <c r="BK100" s="11"/>
      <c r="BL100" s="11"/>
      <c r="BM100" s="11"/>
      <c r="BN100" s="11"/>
    </row>
    <row r="101" spans="1:66" s="9" customFormat="1" ht="16.350000000000001" hidden="1" customHeight="1" x14ac:dyDescent="0.25">
      <c r="A101" s="86" t="s">
        <v>1107</v>
      </c>
      <c r="B101" s="126"/>
      <c r="C101" s="68" t="b">
        <v>1</v>
      </c>
      <c r="D101" s="69" t="s">
        <v>217</v>
      </c>
      <c r="E101" s="69" t="s">
        <v>74</v>
      </c>
      <c r="F101" s="7" t="s">
        <v>24</v>
      </c>
      <c r="G101" s="7" t="s">
        <v>18</v>
      </c>
      <c r="H101" s="70">
        <v>45352</v>
      </c>
      <c r="I101" s="70" t="s">
        <v>207</v>
      </c>
      <c r="J101" s="70" t="str">
        <f t="shared" ca="1" si="3"/>
        <v>EJECUTADO</v>
      </c>
      <c r="K101" s="7" t="s">
        <v>1244</v>
      </c>
      <c r="L101" s="7" t="s">
        <v>54</v>
      </c>
      <c r="M101" s="7" t="s">
        <v>1245</v>
      </c>
      <c r="N101" s="165">
        <v>1073716943</v>
      </c>
      <c r="O101" s="171">
        <v>1700000</v>
      </c>
      <c r="P101" s="145">
        <v>20240120</v>
      </c>
      <c r="Q101" s="133">
        <v>1700000</v>
      </c>
      <c r="R101" s="152">
        <v>45337</v>
      </c>
      <c r="S101" s="70">
        <v>45355</v>
      </c>
      <c r="T101" s="70">
        <v>45660</v>
      </c>
      <c r="U101" s="145">
        <v>20240155</v>
      </c>
      <c r="V101" s="139">
        <v>1700000</v>
      </c>
      <c r="W101" s="70">
        <v>45352</v>
      </c>
      <c r="X101" s="65" t="s">
        <v>51</v>
      </c>
      <c r="Y101" s="6" t="s">
        <v>196</v>
      </c>
      <c r="Z101" s="6" t="s">
        <v>218</v>
      </c>
      <c r="AA101" s="6" t="s">
        <v>218</v>
      </c>
      <c r="AB101" s="6" t="s">
        <v>218</v>
      </c>
      <c r="AC101" s="6" t="s">
        <v>218</v>
      </c>
      <c r="AD101" s="6" t="s">
        <v>1246</v>
      </c>
      <c r="AE101" s="53" t="s">
        <v>218</v>
      </c>
      <c r="AF101" s="5" t="s">
        <v>218</v>
      </c>
      <c r="AG101" s="53" t="s">
        <v>218</v>
      </c>
      <c r="AH101" s="6" t="s">
        <v>218</v>
      </c>
      <c r="AI101" s="5" t="s">
        <v>218</v>
      </c>
      <c r="AJ101" s="6" t="s">
        <v>218</v>
      </c>
      <c r="AK101" s="6" t="s">
        <v>218</v>
      </c>
      <c r="AL101" s="6" t="s">
        <v>218</v>
      </c>
      <c r="AM101" s="5" t="s">
        <v>218</v>
      </c>
      <c r="AN101" s="6" t="s">
        <v>218</v>
      </c>
      <c r="AO101" s="6" t="s">
        <v>218</v>
      </c>
      <c r="AP101" s="6" t="s">
        <v>218</v>
      </c>
      <c r="AQ101" s="6">
        <v>45660</v>
      </c>
      <c r="AR101" s="5" t="s">
        <v>218</v>
      </c>
      <c r="AS101" s="53" t="s">
        <v>218</v>
      </c>
      <c r="AT101" s="6" t="s">
        <v>218</v>
      </c>
      <c r="AU101" s="6">
        <f t="shared" si="4"/>
        <v>45780</v>
      </c>
      <c r="AV101" s="29">
        <f t="shared" si="5"/>
        <v>46510</v>
      </c>
      <c r="AW101" s="12"/>
      <c r="AX101" s="12"/>
      <c r="AY101" s="12"/>
      <c r="AZ101" s="12"/>
      <c r="BA101" s="12"/>
      <c r="BI101" s="10"/>
      <c r="BJ101" s="11"/>
      <c r="BK101" s="11"/>
      <c r="BL101" s="11"/>
      <c r="BM101" s="11"/>
      <c r="BN101" s="11"/>
    </row>
    <row r="102" spans="1:66" s="9" customFormat="1" ht="16.350000000000001" hidden="1" customHeight="1" x14ac:dyDescent="0.25">
      <c r="A102" s="86" t="s">
        <v>1107</v>
      </c>
      <c r="B102" s="126"/>
      <c r="C102" s="68" t="b">
        <v>1</v>
      </c>
      <c r="D102" s="69" t="s">
        <v>219</v>
      </c>
      <c r="E102" s="69" t="s">
        <v>129</v>
      </c>
      <c r="F102" s="7" t="s">
        <v>24</v>
      </c>
      <c r="G102" s="7" t="s">
        <v>18</v>
      </c>
      <c r="H102" s="70">
        <v>45352</v>
      </c>
      <c r="I102" s="70" t="s">
        <v>207</v>
      </c>
      <c r="J102" s="70" t="str">
        <f t="shared" ca="1" si="3"/>
        <v>EJECUTADO</v>
      </c>
      <c r="K102" s="7" t="s">
        <v>1247</v>
      </c>
      <c r="L102" s="7" t="s">
        <v>54</v>
      </c>
      <c r="M102" s="7" t="s">
        <v>1248</v>
      </c>
      <c r="N102" s="165">
        <v>52306952</v>
      </c>
      <c r="O102" s="171">
        <v>1700000</v>
      </c>
      <c r="P102" s="145">
        <v>20240119</v>
      </c>
      <c r="Q102" s="133">
        <v>1700000</v>
      </c>
      <c r="R102" s="152">
        <v>45337</v>
      </c>
      <c r="S102" s="70">
        <v>45352</v>
      </c>
      <c r="T102" s="70">
        <v>45464</v>
      </c>
      <c r="U102" s="145">
        <v>20240156</v>
      </c>
      <c r="V102" s="139">
        <v>1700000</v>
      </c>
      <c r="W102" s="70">
        <v>45352</v>
      </c>
      <c r="X102" s="65" t="s">
        <v>51</v>
      </c>
      <c r="Y102" s="6" t="s">
        <v>196</v>
      </c>
      <c r="Z102" s="6" t="s">
        <v>218</v>
      </c>
      <c r="AA102" s="6" t="s">
        <v>218</v>
      </c>
      <c r="AB102" s="6" t="s">
        <v>218</v>
      </c>
      <c r="AC102" s="6" t="s">
        <v>218</v>
      </c>
      <c r="AD102" s="6" t="s">
        <v>1249</v>
      </c>
      <c r="AE102" s="53" t="s">
        <v>218</v>
      </c>
      <c r="AF102" s="5" t="s">
        <v>218</v>
      </c>
      <c r="AG102" s="53" t="s">
        <v>218</v>
      </c>
      <c r="AH102" s="6" t="s">
        <v>218</v>
      </c>
      <c r="AI102" s="5" t="s">
        <v>218</v>
      </c>
      <c r="AJ102" s="6" t="s">
        <v>218</v>
      </c>
      <c r="AK102" s="6" t="s">
        <v>218</v>
      </c>
      <c r="AL102" s="6" t="s">
        <v>218</v>
      </c>
      <c r="AM102" s="5" t="s">
        <v>218</v>
      </c>
      <c r="AN102" s="6" t="s">
        <v>218</v>
      </c>
      <c r="AO102" s="6" t="s">
        <v>218</v>
      </c>
      <c r="AP102" s="6" t="s">
        <v>218</v>
      </c>
      <c r="AQ102" s="6">
        <v>45464</v>
      </c>
      <c r="AR102" s="5" t="s">
        <v>218</v>
      </c>
      <c r="AS102" s="53" t="s">
        <v>218</v>
      </c>
      <c r="AT102" s="6" t="s">
        <v>218</v>
      </c>
      <c r="AU102" s="6">
        <f t="shared" si="4"/>
        <v>45584</v>
      </c>
      <c r="AV102" s="29">
        <f t="shared" si="5"/>
        <v>46314</v>
      </c>
      <c r="AW102" s="12"/>
      <c r="AX102" s="12"/>
      <c r="AY102" s="12"/>
      <c r="AZ102" s="12"/>
      <c r="BA102" s="12"/>
      <c r="BI102" s="10"/>
      <c r="BJ102" s="11"/>
      <c r="BK102" s="11"/>
      <c r="BL102" s="11"/>
      <c r="BM102" s="11"/>
      <c r="BN102" s="11"/>
    </row>
    <row r="103" spans="1:66" s="9" customFormat="1" ht="16.350000000000001" hidden="1" customHeight="1" x14ac:dyDescent="0.25">
      <c r="A103" s="86" t="s">
        <v>1107</v>
      </c>
      <c r="B103" s="126"/>
      <c r="C103" s="68" t="b">
        <v>1</v>
      </c>
      <c r="D103" s="69" t="s">
        <v>220</v>
      </c>
      <c r="E103" s="69" t="s">
        <v>158</v>
      </c>
      <c r="F103" s="7" t="s">
        <v>24</v>
      </c>
      <c r="G103" s="7" t="s">
        <v>3</v>
      </c>
      <c r="H103" s="70">
        <v>45352</v>
      </c>
      <c r="I103" s="70" t="s">
        <v>207</v>
      </c>
      <c r="J103" s="70" t="str">
        <f t="shared" ca="1" si="3"/>
        <v>EJECUTADO</v>
      </c>
      <c r="K103" s="7" t="s">
        <v>1247</v>
      </c>
      <c r="L103" s="7" t="s">
        <v>54</v>
      </c>
      <c r="M103" s="7" t="s">
        <v>1250</v>
      </c>
      <c r="N103" s="165">
        <v>1002995996</v>
      </c>
      <c r="O103" s="171">
        <v>1700000</v>
      </c>
      <c r="P103" s="145">
        <v>20240121</v>
      </c>
      <c r="Q103" s="133">
        <v>1700000</v>
      </c>
      <c r="R103" s="152">
        <v>45337</v>
      </c>
      <c r="S103" s="70">
        <v>45352</v>
      </c>
      <c r="T103" s="70">
        <v>45359</v>
      </c>
      <c r="U103" s="145">
        <v>20240157</v>
      </c>
      <c r="V103" s="139">
        <v>1700000</v>
      </c>
      <c r="W103" s="70">
        <v>45352</v>
      </c>
      <c r="X103" s="65" t="s">
        <v>51</v>
      </c>
      <c r="Y103" s="6" t="s">
        <v>196</v>
      </c>
      <c r="Z103" s="6" t="s">
        <v>218</v>
      </c>
      <c r="AA103" s="6" t="s">
        <v>218</v>
      </c>
      <c r="AB103" s="6" t="s">
        <v>218</v>
      </c>
      <c r="AC103" s="6" t="s">
        <v>218</v>
      </c>
      <c r="AD103" s="6" t="s">
        <v>1251</v>
      </c>
      <c r="AE103" s="53" t="s">
        <v>218</v>
      </c>
      <c r="AF103" s="5" t="s">
        <v>218</v>
      </c>
      <c r="AG103" s="53" t="s">
        <v>218</v>
      </c>
      <c r="AH103" s="6" t="s">
        <v>218</v>
      </c>
      <c r="AI103" s="5" t="s">
        <v>218</v>
      </c>
      <c r="AJ103" s="6" t="s">
        <v>218</v>
      </c>
      <c r="AK103" s="6" t="s">
        <v>218</v>
      </c>
      <c r="AL103" s="6" t="s">
        <v>218</v>
      </c>
      <c r="AM103" s="5" t="s">
        <v>218</v>
      </c>
      <c r="AN103" s="6" t="s">
        <v>218</v>
      </c>
      <c r="AO103" s="6" t="s">
        <v>218</v>
      </c>
      <c r="AP103" s="6" t="s">
        <v>218</v>
      </c>
      <c r="AQ103" s="6">
        <v>45359</v>
      </c>
      <c r="AR103" s="5" t="s">
        <v>218</v>
      </c>
      <c r="AS103" s="53" t="s">
        <v>218</v>
      </c>
      <c r="AT103" s="6" t="s">
        <v>218</v>
      </c>
      <c r="AU103" s="6">
        <f t="shared" si="4"/>
        <v>45479</v>
      </c>
      <c r="AV103" s="29">
        <f t="shared" si="5"/>
        <v>46209</v>
      </c>
      <c r="AW103" s="12"/>
      <c r="AX103" s="12"/>
      <c r="AY103" s="12"/>
      <c r="AZ103" s="12"/>
      <c r="BA103" s="12"/>
      <c r="BI103" s="10"/>
      <c r="BJ103" s="11"/>
      <c r="BK103" s="11"/>
      <c r="BL103" s="11"/>
      <c r="BM103" s="11"/>
      <c r="BN103" s="11"/>
    </row>
    <row r="104" spans="1:66" s="9" customFormat="1" ht="16.350000000000001" hidden="1" customHeight="1" x14ac:dyDescent="0.25">
      <c r="A104" s="86" t="s">
        <v>1107</v>
      </c>
      <c r="B104" s="126"/>
      <c r="C104" s="68" t="b">
        <v>1</v>
      </c>
      <c r="D104" s="69" t="s">
        <v>221</v>
      </c>
      <c r="E104" s="69" t="s">
        <v>158</v>
      </c>
      <c r="F104" s="7" t="s">
        <v>24</v>
      </c>
      <c r="G104" s="7" t="s">
        <v>3</v>
      </c>
      <c r="H104" s="70">
        <v>45352</v>
      </c>
      <c r="I104" s="70" t="s">
        <v>207</v>
      </c>
      <c r="J104" s="70" t="str">
        <f t="shared" ca="1" si="3"/>
        <v>EJECUTADO</v>
      </c>
      <c r="K104" s="7" t="s">
        <v>1252</v>
      </c>
      <c r="L104" s="7" t="s">
        <v>54</v>
      </c>
      <c r="M104" s="7" t="s">
        <v>1253</v>
      </c>
      <c r="N104" s="165">
        <v>52745775</v>
      </c>
      <c r="O104" s="171">
        <v>1700000</v>
      </c>
      <c r="P104" s="145">
        <v>20240108</v>
      </c>
      <c r="Q104" s="133">
        <v>1700000</v>
      </c>
      <c r="R104" s="152">
        <v>45337</v>
      </c>
      <c r="S104" s="70">
        <v>45352</v>
      </c>
      <c r="T104" s="70">
        <v>45359</v>
      </c>
      <c r="U104" s="145">
        <v>20240158</v>
      </c>
      <c r="V104" s="139">
        <v>1700000</v>
      </c>
      <c r="W104" s="70">
        <v>45352</v>
      </c>
      <c r="X104" s="65" t="s">
        <v>51</v>
      </c>
      <c r="Y104" s="6" t="s">
        <v>196</v>
      </c>
      <c r="Z104" s="6" t="s">
        <v>218</v>
      </c>
      <c r="AA104" s="6" t="s">
        <v>218</v>
      </c>
      <c r="AB104" s="6" t="s">
        <v>218</v>
      </c>
      <c r="AC104" s="6" t="s">
        <v>218</v>
      </c>
      <c r="AD104" s="6" t="s">
        <v>1254</v>
      </c>
      <c r="AE104" s="53" t="s">
        <v>218</v>
      </c>
      <c r="AF104" s="5" t="s">
        <v>218</v>
      </c>
      <c r="AG104" s="53" t="s">
        <v>218</v>
      </c>
      <c r="AH104" s="6" t="s">
        <v>218</v>
      </c>
      <c r="AI104" s="5" t="s">
        <v>218</v>
      </c>
      <c r="AJ104" s="6" t="s">
        <v>218</v>
      </c>
      <c r="AK104" s="6" t="s">
        <v>218</v>
      </c>
      <c r="AL104" s="6" t="s">
        <v>218</v>
      </c>
      <c r="AM104" s="5" t="s">
        <v>218</v>
      </c>
      <c r="AN104" s="6" t="s">
        <v>218</v>
      </c>
      <c r="AO104" s="6" t="s">
        <v>218</v>
      </c>
      <c r="AP104" s="6" t="s">
        <v>218</v>
      </c>
      <c r="AQ104" s="6">
        <v>45359</v>
      </c>
      <c r="AR104" s="5" t="s">
        <v>218</v>
      </c>
      <c r="AS104" s="53" t="s">
        <v>218</v>
      </c>
      <c r="AT104" s="6" t="s">
        <v>218</v>
      </c>
      <c r="AU104" s="6">
        <f t="shared" si="4"/>
        <v>45479</v>
      </c>
      <c r="AV104" s="29">
        <f t="shared" si="5"/>
        <v>46209</v>
      </c>
      <c r="AW104" s="12"/>
      <c r="AX104" s="12"/>
      <c r="AY104" s="12"/>
      <c r="AZ104" s="12"/>
      <c r="BA104" s="12"/>
      <c r="BI104" s="10"/>
      <c r="BJ104" s="11"/>
      <c r="BK104" s="11"/>
      <c r="BL104" s="11"/>
      <c r="BM104" s="11"/>
      <c r="BN104" s="11"/>
    </row>
    <row r="105" spans="1:66" s="9" customFormat="1" ht="16.350000000000001" hidden="1" customHeight="1" x14ac:dyDescent="0.25">
      <c r="A105" s="86" t="s">
        <v>1107</v>
      </c>
      <c r="B105" s="126"/>
      <c r="C105" s="68" t="b">
        <v>1</v>
      </c>
      <c r="D105" s="69" t="s">
        <v>222</v>
      </c>
      <c r="E105" s="69" t="s">
        <v>158</v>
      </c>
      <c r="F105" s="7" t="s">
        <v>24</v>
      </c>
      <c r="G105" s="7" t="s">
        <v>3</v>
      </c>
      <c r="H105" s="70">
        <v>45352</v>
      </c>
      <c r="I105" s="70" t="s">
        <v>207</v>
      </c>
      <c r="J105" s="70" t="str">
        <f t="shared" ca="1" si="3"/>
        <v>EJECUTADO</v>
      </c>
      <c r="K105" s="7" t="s">
        <v>1247</v>
      </c>
      <c r="L105" s="7" t="s">
        <v>54</v>
      </c>
      <c r="M105" s="7" t="s">
        <v>1255</v>
      </c>
      <c r="N105" s="165">
        <v>39677937</v>
      </c>
      <c r="O105" s="171">
        <v>1700000</v>
      </c>
      <c r="P105" s="145">
        <v>20240118</v>
      </c>
      <c r="Q105" s="133">
        <v>1700000</v>
      </c>
      <c r="R105" s="152">
        <v>45337</v>
      </c>
      <c r="S105" s="70">
        <v>45352</v>
      </c>
      <c r="T105" s="70">
        <v>45359</v>
      </c>
      <c r="U105" s="145">
        <v>20240159</v>
      </c>
      <c r="V105" s="139">
        <v>1700000</v>
      </c>
      <c r="W105" s="70">
        <v>45352</v>
      </c>
      <c r="X105" s="65" t="s">
        <v>51</v>
      </c>
      <c r="Y105" s="6" t="s">
        <v>196</v>
      </c>
      <c r="Z105" s="6" t="s">
        <v>218</v>
      </c>
      <c r="AA105" s="6" t="s">
        <v>218</v>
      </c>
      <c r="AB105" s="6" t="s">
        <v>218</v>
      </c>
      <c r="AC105" s="6" t="s">
        <v>218</v>
      </c>
      <c r="AD105" s="6" t="s">
        <v>1254</v>
      </c>
      <c r="AE105" s="53" t="s">
        <v>218</v>
      </c>
      <c r="AF105" s="5" t="s">
        <v>218</v>
      </c>
      <c r="AG105" s="53" t="s">
        <v>218</v>
      </c>
      <c r="AH105" s="6" t="s">
        <v>218</v>
      </c>
      <c r="AI105" s="5" t="s">
        <v>218</v>
      </c>
      <c r="AJ105" s="6" t="s">
        <v>218</v>
      </c>
      <c r="AK105" s="6" t="s">
        <v>218</v>
      </c>
      <c r="AL105" s="6" t="s">
        <v>218</v>
      </c>
      <c r="AM105" s="5" t="s">
        <v>218</v>
      </c>
      <c r="AN105" s="6" t="s">
        <v>218</v>
      </c>
      <c r="AO105" s="6" t="s">
        <v>218</v>
      </c>
      <c r="AP105" s="6" t="s">
        <v>218</v>
      </c>
      <c r="AQ105" s="6">
        <v>45359</v>
      </c>
      <c r="AR105" s="5" t="s">
        <v>218</v>
      </c>
      <c r="AS105" s="53" t="s">
        <v>218</v>
      </c>
      <c r="AT105" s="6" t="s">
        <v>218</v>
      </c>
      <c r="AU105" s="6">
        <f t="shared" si="4"/>
        <v>45479</v>
      </c>
      <c r="AV105" s="29">
        <f t="shared" si="5"/>
        <v>46209</v>
      </c>
      <c r="AW105" s="12"/>
      <c r="AX105" s="12"/>
      <c r="AY105" s="12"/>
      <c r="AZ105" s="12"/>
      <c r="BA105" s="12"/>
      <c r="BI105" s="10"/>
      <c r="BJ105" s="11"/>
      <c r="BK105" s="11"/>
      <c r="BL105" s="11"/>
      <c r="BM105" s="11"/>
      <c r="BN105" s="11"/>
    </row>
    <row r="106" spans="1:66" s="9" customFormat="1" ht="16.350000000000001" hidden="1" customHeight="1" x14ac:dyDescent="0.25">
      <c r="A106" s="86" t="s">
        <v>1107</v>
      </c>
      <c r="B106" s="126"/>
      <c r="C106" s="68" t="b">
        <v>1</v>
      </c>
      <c r="D106" s="69" t="s">
        <v>223</v>
      </c>
      <c r="E106" s="69" t="s">
        <v>158</v>
      </c>
      <c r="F106" s="7" t="s">
        <v>24</v>
      </c>
      <c r="G106" s="7" t="s">
        <v>3</v>
      </c>
      <c r="H106" s="70">
        <v>45352</v>
      </c>
      <c r="I106" s="70" t="s">
        <v>207</v>
      </c>
      <c r="J106" s="70" t="str">
        <f t="shared" ca="1" si="3"/>
        <v>EJECUTADO</v>
      </c>
      <c r="K106" s="7" t="s">
        <v>1247</v>
      </c>
      <c r="L106" s="7" t="s">
        <v>54</v>
      </c>
      <c r="M106" s="7" t="s">
        <v>1256</v>
      </c>
      <c r="N106" s="165">
        <v>1074808433</v>
      </c>
      <c r="O106" s="171">
        <v>1700000</v>
      </c>
      <c r="P106" s="145">
        <v>20240150</v>
      </c>
      <c r="Q106" s="133">
        <v>6500000</v>
      </c>
      <c r="R106" s="152">
        <v>45350</v>
      </c>
      <c r="S106" s="70">
        <v>45352</v>
      </c>
      <c r="T106" s="70">
        <v>45359</v>
      </c>
      <c r="U106" s="145">
        <v>20240161</v>
      </c>
      <c r="V106" s="139">
        <v>1700000</v>
      </c>
      <c r="W106" s="70">
        <v>45357</v>
      </c>
      <c r="X106" s="65" t="s">
        <v>51</v>
      </c>
      <c r="Y106" s="6" t="s">
        <v>196</v>
      </c>
      <c r="Z106" s="6" t="s">
        <v>218</v>
      </c>
      <c r="AA106" s="6" t="s">
        <v>218</v>
      </c>
      <c r="AB106" s="6" t="s">
        <v>218</v>
      </c>
      <c r="AC106" s="6" t="s">
        <v>218</v>
      </c>
      <c r="AD106" s="6" t="s">
        <v>1257</v>
      </c>
      <c r="AE106" s="53" t="s">
        <v>218</v>
      </c>
      <c r="AF106" s="5" t="s">
        <v>218</v>
      </c>
      <c r="AG106" s="53" t="s">
        <v>218</v>
      </c>
      <c r="AH106" s="6" t="s">
        <v>218</v>
      </c>
      <c r="AI106" s="5" t="s">
        <v>218</v>
      </c>
      <c r="AJ106" s="6" t="s">
        <v>218</v>
      </c>
      <c r="AK106" s="6" t="s">
        <v>218</v>
      </c>
      <c r="AL106" s="6" t="s">
        <v>218</v>
      </c>
      <c r="AM106" s="5" t="s">
        <v>218</v>
      </c>
      <c r="AN106" s="6" t="s">
        <v>218</v>
      </c>
      <c r="AO106" s="6" t="s">
        <v>218</v>
      </c>
      <c r="AP106" s="6" t="s">
        <v>218</v>
      </c>
      <c r="AQ106" s="6">
        <v>45359</v>
      </c>
      <c r="AR106" s="5" t="s">
        <v>218</v>
      </c>
      <c r="AS106" s="53" t="s">
        <v>218</v>
      </c>
      <c r="AT106" s="6" t="s">
        <v>218</v>
      </c>
      <c r="AU106" s="6">
        <f t="shared" si="4"/>
        <v>45479</v>
      </c>
      <c r="AV106" s="29">
        <f t="shared" si="5"/>
        <v>46209</v>
      </c>
      <c r="AW106" s="12"/>
      <c r="AX106" s="12"/>
      <c r="AY106" s="12"/>
      <c r="AZ106" s="12"/>
      <c r="BA106" s="12"/>
      <c r="BI106" s="10"/>
      <c r="BJ106" s="11"/>
      <c r="BK106" s="11"/>
      <c r="BL106" s="11"/>
      <c r="BM106" s="11"/>
      <c r="BN106" s="11"/>
    </row>
    <row r="107" spans="1:66" s="9" customFormat="1" ht="16.350000000000001" hidden="1" customHeight="1" x14ac:dyDescent="0.25">
      <c r="A107" s="86" t="s">
        <v>1107</v>
      </c>
      <c r="B107" s="126"/>
      <c r="C107" s="68" t="b">
        <v>1</v>
      </c>
      <c r="D107" s="69" t="s">
        <v>224</v>
      </c>
      <c r="E107" s="69" t="s">
        <v>74</v>
      </c>
      <c r="F107" s="7" t="s">
        <v>24</v>
      </c>
      <c r="G107" s="7" t="s">
        <v>18</v>
      </c>
      <c r="H107" s="70">
        <v>45357</v>
      </c>
      <c r="I107" s="70" t="s">
        <v>207</v>
      </c>
      <c r="J107" s="70" t="str">
        <f t="shared" ca="1" si="3"/>
        <v>EJECUTADO</v>
      </c>
      <c r="K107" s="7" t="s">
        <v>1258</v>
      </c>
      <c r="L107" s="7" t="s">
        <v>54</v>
      </c>
      <c r="M107" s="7" t="s">
        <v>173</v>
      </c>
      <c r="N107" s="165">
        <v>79596629</v>
      </c>
      <c r="O107" s="171">
        <v>6500000</v>
      </c>
      <c r="P107" s="145">
        <v>20240152</v>
      </c>
      <c r="Q107" s="133">
        <v>22054921</v>
      </c>
      <c r="R107" s="152">
        <v>45351</v>
      </c>
      <c r="S107" s="70">
        <v>45352</v>
      </c>
      <c r="T107" s="70">
        <v>45359</v>
      </c>
      <c r="U107" s="145">
        <v>20240168</v>
      </c>
      <c r="V107" s="139">
        <v>6500000</v>
      </c>
      <c r="W107" s="70">
        <v>45359</v>
      </c>
      <c r="X107" s="65" t="s">
        <v>51</v>
      </c>
      <c r="Y107" s="6" t="s">
        <v>164</v>
      </c>
      <c r="Z107" s="6" t="s">
        <v>53</v>
      </c>
      <c r="AA107" s="6" t="s">
        <v>1259</v>
      </c>
      <c r="AB107" s="6" t="s">
        <v>922</v>
      </c>
      <c r="AC107" s="6" t="s">
        <v>1260</v>
      </c>
      <c r="AD107" s="6" t="s">
        <v>1261</v>
      </c>
      <c r="AE107" s="53" t="s">
        <v>218</v>
      </c>
      <c r="AF107" s="5" t="s">
        <v>218</v>
      </c>
      <c r="AG107" s="53" t="s">
        <v>218</v>
      </c>
      <c r="AH107" s="6" t="s">
        <v>218</v>
      </c>
      <c r="AI107" s="5" t="s">
        <v>218</v>
      </c>
      <c r="AJ107" s="6" t="s">
        <v>218</v>
      </c>
      <c r="AK107" s="6" t="s">
        <v>218</v>
      </c>
      <c r="AL107" s="6" t="s">
        <v>218</v>
      </c>
      <c r="AM107" s="5" t="s">
        <v>218</v>
      </c>
      <c r="AN107" s="6" t="s">
        <v>218</v>
      </c>
      <c r="AO107" s="6" t="s">
        <v>218</v>
      </c>
      <c r="AP107" s="6" t="s">
        <v>218</v>
      </c>
      <c r="AQ107" s="6">
        <v>45359</v>
      </c>
      <c r="AR107" s="5" t="s">
        <v>218</v>
      </c>
      <c r="AS107" s="53" t="s">
        <v>218</v>
      </c>
      <c r="AT107" s="6" t="s">
        <v>218</v>
      </c>
      <c r="AU107" s="6">
        <f t="shared" si="4"/>
        <v>45479</v>
      </c>
      <c r="AV107" s="29">
        <f t="shared" si="5"/>
        <v>46209</v>
      </c>
      <c r="AW107" s="12"/>
      <c r="AX107" s="12"/>
      <c r="AY107" s="12"/>
      <c r="AZ107" s="12"/>
      <c r="BA107" s="12"/>
      <c r="BI107" s="10"/>
      <c r="BJ107" s="11"/>
      <c r="BK107" s="11"/>
      <c r="BL107" s="11"/>
      <c r="BM107" s="11"/>
      <c r="BN107" s="11"/>
    </row>
    <row r="108" spans="1:66" s="9" customFormat="1" ht="16.350000000000001" hidden="1" customHeight="1" x14ac:dyDescent="0.25">
      <c r="A108" s="86" t="s">
        <v>1107</v>
      </c>
      <c r="B108" s="126"/>
      <c r="C108" s="68" t="b">
        <v>1</v>
      </c>
      <c r="D108" s="69" t="s">
        <v>225</v>
      </c>
      <c r="E108" s="69" t="s">
        <v>74</v>
      </c>
      <c r="F108" s="7" t="s">
        <v>24</v>
      </c>
      <c r="G108" s="7" t="s">
        <v>18</v>
      </c>
      <c r="H108" s="70">
        <v>45359</v>
      </c>
      <c r="I108" s="70" t="s">
        <v>207</v>
      </c>
      <c r="J108" s="70" t="str">
        <f t="shared" ca="1" si="3"/>
        <v>EJECUTADO</v>
      </c>
      <c r="K108" s="7" t="s">
        <v>1262</v>
      </c>
      <c r="L108" s="7" t="s">
        <v>54</v>
      </c>
      <c r="M108" s="7" t="s">
        <v>1263</v>
      </c>
      <c r="N108" s="165">
        <v>1052396422</v>
      </c>
      <c r="O108" s="171">
        <v>48000000</v>
      </c>
      <c r="P108" s="145">
        <v>20240151</v>
      </c>
      <c r="Q108" s="133">
        <v>28200000</v>
      </c>
      <c r="R108" s="152">
        <v>45350</v>
      </c>
      <c r="S108" s="70">
        <v>45352</v>
      </c>
      <c r="T108" s="70">
        <v>45359</v>
      </c>
      <c r="U108" s="145">
        <v>20240169</v>
      </c>
      <c r="V108" s="139">
        <v>48000000</v>
      </c>
      <c r="W108" s="70">
        <v>45359</v>
      </c>
      <c r="X108" s="65" t="s">
        <v>75</v>
      </c>
      <c r="Y108" s="6" t="s">
        <v>184</v>
      </c>
      <c r="Z108" s="6" t="s">
        <v>53</v>
      </c>
      <c r="AA108" s="6" t="s">
        <v>1264</v>
      </c>
      <c r="AB108" s="6" t="s">
        <v>1139</v>
      </c>
      <c r="AC108" s="6" t="s">
        <v>1265</v>
      </c>
      <c r="AD108" s="6" t="s">
        <v>1266</v>
      </c>
      <c r="AE108" s="53" t="s">
        <v>218</v>
      </c>
      <c r="AF108" s="5" t="s">
        <v>218</v>
      </c>
      <c r="AG108" s="53" t="s">
        <v>218</v>
      </c>
      <c r="AH108" s="6" t="s">
        <v>218</v>
      </c>
      <c r="AI108" s="5" t="s">
        <v>218</v>
      </c>
      <c r="AJ108" s="6" t="s">
        <v>218</v>
      </c>
      <c r="AK108" s="6" t="s">
        <v>218</v>
      </c>
      <c r="AL108" s="6" t="s">
        <v>218</v>
      </c>
      <c r="AM108" s="5" t="s">
        <v>218</v>
      </c>
      <c r="AN108" s="6" t="s">
        <v>218</v>
      </c>
      <c r="AO108" s="6" t="s">
        <v>218</v>
      </c>
      <c r="AP108" s="6" t="s">
        <v>218</v>
      </c>
      <c r="AQ108" s="6">
        <v>45359</v>
      </c>
      <c r="AR108" s="5" t="s">
        <v>218</v>
      </c>
      <c r="AS108" s="53" t="s">
        <v>218</v>
      </c>
      <c r="AT108" s="6" t="s">
        <v>218</v>
      </c>
      <c r="AU108" s="6">
        <f t="shared" si="4"/>
        <v>45479</v>
      </c>
      <c r="AV108" s="29">
        <f t="shared" si="5"/>
        <v>46209</v>
      </c>
      <c r="AW108" s="12"/>
      <c r="AX108" s="12"/>
      <c r="AY108" s="12"/>
      <c r="AZ108" s="12"/>
      <c r="BA108" s="12"/>
      <c r="BI108" s="10"/>
      <c r="BJ108" s="11"/>
      <c r="BK108" s="11"/>
      <c r="BL108" s="11"/>
      <c r="BM108" s="11"/>
      <c r="BN108" s="11"/>
    </row>
    <row r="109" spans="1:66" s="9" customFormat="1" ht="16.350000000000001" hidden="1" customHeight="1" x14ac:dyDescent="0.25">
      <c r="A109" s="86" t="s">
        <v>1107</v>
      </c>
      <c r="B109" s="126"/>
      <c r="C109" s="68" t="b">
        <v>1</v>
      </c>
      <c r="D109" s="69" t="s">
        <v>226</v>
      </c>
      <c r="E109" s="69" t="s">
        <v>158</v>
      </c>
      <c r="F109" s="7" t="s">
        <v>24</v>
      </c>
      <c r="G109" s="7" t="s">
        <v>18</v>
      </c>
      <c r="H109" s="70">
        <v>45359</v>
      </c>
      <c r="I109" s="70" t="s">
        <v>207</v>
      </c>
      <c r="J109" s="70" t="str">
        <f t="shared" ca="1" si="3"/>
        <v>EJECUTADO</v>
      </c>
      <c r="K109" s="7" t="s">
        <v>1267</v>
      </c>
      <c r="L109" s="7" t="s">
        <v>54</v>
      </c>
      <c r="M109" s="7" t="s">
        <v>1268</v>
      </c>
      <c r="N109" s="165">
        <v>1015478813</v>
      </c>
      <c r="O109" s="171">
        <v>22000000</v>
      </c>
      <c r="P109" s="145">
        <v>20240175</v>
      </c>
      <c r="Q109" s="133">
        <v>48000000</v>
      </c>
      <c r="R109" s="152">
        <v>45356</v>
      </c>
      <c r="S109" s="70">
        <v>45357</v>
      </c>
      <c r="T109" s="70">
        <v>45388</v>
      </c>
      <c r="U109" s="145">
        <v>20240170</v>
      </c>
      <c r="V109" s="139">
        <v>22000000</v>
      </c>
      <c r="W109" s="70">
        <v>45359</v>
      </c>
      <c r="X109" s="65" t="s">
        <v>51</v>
      </c>
      <c r="Y109" s="6" t="s">
        <v>196</v>
      </c>
      <c r="Z109" s="6" t="s">
        <v>53</v>
      </c>
      <c r="AA109" s="6" t="s">
        <v>1269</v>
      </c>
      <c r="AB109" s="6" t="s">
        <v>1207</v>
      </c>
      <c r="AC109" s="6" t="s">
        <v>1270</v>
      </c>
      <c r="AD109" s="6" t="s">
        <v>1271</v>
      </c>
      <c r="AE109" s="53" t="s">
        <v>218</v>
      </c>
      <c r="AF109" s="5" t="s">
        <v>218</v>
      </c>
      <c r="AG109" s="53" t="s">
        <v>218</v>
      </c>
      <c r="AH109" s="6" t="s">
        <v>218</v>
      </c>
      <c r="AI109" s="5" t="s">
        <v>218</v>
      </c>
      <c r="AJ109" s="6" t="s">
        <v>218</v>
      </c>
      <c r="AK109" s="6" t="s">
        <v>218</v>
      </c>
      <c r="AL109" s="6" t="s">
        <v>218</v>
      </c>
      <c r="AM109" s="5" t="s">
        <v>218</v>
      </c>
      <c r="AN109" s="6" t="s">
        <v>218</v>
      </c>
      <c r="AO109" s="6" t="s">
        <v>218</v>
      </c>
      <c r="AP109" s="6" t="s">
        <v>218</v>
      </c>
      <c r="AQ109" s="6">
        <v>45388</v>
      </c>
      <c r="AR109" s="5" t="s">
        <v>218</v>
      </c>
      <c r="AS109" s="53" t="s">
        <v>218</v>
      </c>
      <c r="AT109" s="6" t="s">
        <v>218</v>
      </c>
      <c r="AU109" s="6">
        <f t="shared" si="4"/>
        <v>45508</v>
      </c>
      <c r="AV109" s="29">
        <f t="shared" si="5"/>
        <v>46238</v>
      </c>
      <c r="AW109" s="12"/>
      <c r="AX109" s="12"/>
      <c r="AY109" s="12"/>
      <c r="AZ109" s="12"/>
      <c r="BA109" s="12"/>
      <c r="BI109" s="10"/>
      <c r="BJ109" s="11"/>
      <c r="BK109" s="11"/>
      <c r="BL109" s="11"/>
      <c r="BM109" s="11"/>
      <c r="BN109" s="11"/>
    </row>
    <row r="110" spans="1:66" s="9" customFormat="1" ht="16.350000000000001" customHeight="1" x14ac:dyDescent="0.25">
      <c r="A110" s="86" t="s">
        <v>1107</v>
      </c>
      <c r="B110" s="126"/>
      <c r="C110" s="68" t="b">
        <v>1</v>
      </c>
      <c r="D110" s="69" t="s">
        <v>227</v>
      </c>
      <c r="E110" s="69" t="s">
        <v>74</v>
      </c>
      <c r="F110" s="7" t="s">
        <v>24</v>
      </c>
      <c r="G110" s="7" t="s">
        <v>18</v>
      </c>
      <c r="H110" s="70">
        <v>45359</v>
      </c>
      <c r="I110" s="70" t="s">
        <v>207</v>
      </c>
      <c r="J110" s="70" t="str">
        <f t="shared" ca="1" si="3"/>
        <v>EJECUTADO</v>
      </c>
      <c r="K110" s="7" t="s">
        <v>1272</v>
      </c>
      <c r="L110" s="7" t="s">
        <v>54</v>
      </c>
      <c r="M110" s="7" t="s">
        <v>1273</v>
      </c>
      <c r="N110" s="165">
        <v>80898102</v>
      </c>
      <c r="O110" s="171">
        <v>9000000</v>
      </c>
      <c r="P110" s="145">
        <v>20240142</v>
      </c>
      <c r="Q110" s="133">
        <v>9000000</v>
      </c>
      <c r="R110" s="152">
        <v>45349</v>
      </c>
      <c r="S110" s="70">
        <v>45359</v>
      </c>
      <c r="T110" s="70">
        <v>45543</v>
      </c>
      <c r="U110" s="145">
        <v>20240171</v>
      </c>
      <c r="V110" s="139">
        <v>9000000</v>
      </c>
      <c r="W110" s="70">
        <v>45359</v>
      </c>
      <c r="X110" s="65" t="s">
        <v>51</v>
      </c>
      <c r="Y110" s="6" t="s">
        <v>164</v>
      </c>
      <c r="Z110" s="6" t="s">
        <v>53</v>
      </c>
      <c r="AA110" s="6" t="s">
        <v>1274</v>
      </c>
      <c r="AB110" s="6" t="s">
        <v>1139</v>
      </c>
      <c r="AC110" s="6" t="s">
        <v>1265</v>
      </c>
      <c r="AD110" s="6" t="s">
        <v>1275</v>
      </c>
      <c r="AE110" s="53" t="s">
        <v>218</v>
      </c>
      <c r="AF110" s="5" t="s">
        <v>218</v>
      </c>
      <c r="AG110" s="53" t="s">
        <v>218</v>
      </c>
      <c r="AH110" s="6" t="s">
        <v>218</v>
      </c>
      <c r="AI110" s="5" t="s">
        <v>218</v>
      </c>
      <c r="AJ110" s="6" t="s">
        <v>218</v>
      </c>
      <c r="AK110" s="6" t="s">
        <v>218</v>
      </c>
      <c r="AL110" s="6" t="s">
        <v>218</v>
      </c>
      <c r="AM110" s="5" t="s">
        <v>218</v>
      </c>
      <c r="AN110" s="6" t="s">
        <v>218</v>
      </c>
      <c r="AO110" s="6" t="s">
        <v>218</v>
      </c>
      <c r="AP110" s="6" t="s">
        <v>218</v>
      </c>
      <c r="AQ110" s="6">
        <v>45543</v>
      </c>
      <c r="AR110" s="5" t="s">
        <v>218</v>
      </c>
      <c r="AS110" s="53" t="s">
        <v>218</v>
      </c>
      <c r="AT110" s="6" t="s">
        <v>218</v>
      </c>
      <c r="AU110" s="6">
        <f t="shared" si="4"/>
        <v>45663</v>
      </c>
      <c r="AV110" s="29">
        <f t="shared" si="5"/>
        <v>46393</v>
      </c>
      <c r="AW110" s="12"/>
      <c r="AX110" s="12"/>
      <c r="AY110" s="12"/>
      <c r="AZ110" s="12"/>
      <c r="BA110" s="12"/>
      <c r="BI110" s="10"/>
      <c r="BJ110" s="11"/>
      <c r="BK110" s="11"/>
      <c r="BL110" s="11"/>
      <c r="BM110" s="11"/>
      <c r="BN110" s="11"/>
    </row>
    <row r="111" spans="1:66" s="9" customFormat="1" ht="16.350000000000001" hidden="1" customHeight="1" x14ac:dyDescent="0.25">
      <c r="A111" s="86" t="s">
        <v>1107</v>
      </c>
      <c r="B111" s="126"/>
      <c r="C111" s="68" t="b">
        <v>1</v>
      </c>
      <c r="D111" s="69" t="s">
        <v>228</v>
      </c>
      <c r="E111" s="69" t="s">
        <v>158</v>
      </c>
      <c r="F111" s="7" t="s">
        <v>24</v>
      </c>
      <c r="G111" s="7" t="s">
        <v>18</v>
      </c>
      <c r="H111" s="70">
        <v>45359</v>
      </c>
      <c r="I111" s="70" t="s">
        <v>207</v>
      </c>
      <c r="J111" s="70" t="str">
        <f t="shared" ca="1" si="3"/>
        <v>EJECUTADO</v>
      </c>
      <c r="K111" s="7" t="s">
        <v>1276</v>
      </c>
      <c r="L111" s="7" t="s">
        <v>54</v>
      </c>
      <c r="M111" s="7" t="s">
        <v>1277</v>
      </c>
      <c r="N111" s="165">
        <v>1013674494</v>
      </c>
      <c r="O111" s="171">
        <v>36800000</v>
      </c>
      <c r="P111" s="145">
        <v>20240109</v>
      </c>
      <c r="Q111" s="133">
        <v>10800000</v>
      </c>
      <c r="R111" s="152">
        <v>45337</v>
      </c>
      <c r="S111" s="70">
        <v>45359</v>
      </c>
      <c r="T111" s="70">
        <v>45480</v>
      </c>
      <c r="U111" s="145">
        <v>20240185</v>
      </c>
      <c r="V111" s="139">
        <v>36800000</v>
      </c>
      <c r="W111" s="70">
        <v>45359</v>
      </c>
      <c r="X111" s="65" t="s">
        <v>51</v>
      </c>
      <c r="Y111" s="6" t="s">
        <v>196</v>
      </c>
      <c r="Z111" s="6" t="s">
        <v>53</v>
      </c>
      <c r="AA111" s="6" t="s">
        <v>1278</v>
      </c>
      <c r="AB111" s="6" t="s">
        <v>1207</v>
      </c>
      <c r="AC111" s="6" t="s">
        <v>1270</v>
      </c>
      <c r="AD111" s="6" t="s">
        <v>1279</v>
      </c>
      <c r="AE111" s="53" t="s">
        <v>218</v>
      </c>
      <c r="AF111" s="5" t="s">
        <v>218</v>
      </c>
      <c r="AG111" s="53" t="s">
        <v>218</v>
      </c>
      <c r="AH111" s="6" t="s">
        <v>218</v>
      </c>
      <c r="AI111" s="5" t="s">
        <v>218</v>
      </c>
      <c r="AJ111" s="6" t="s">
        <v>218</v>
      </c>
      <c r="AK111" s="6" t="s">
        <v>218</v>
      </c>
      <c r="AL111" s="6" t="s">
        <v>218</v>
      </c>
      <c r="AM111" s="5" t="s">
        <v>218</v>
      </c>
      <c r="AN111" s="6" t="s">
        <v>218</v>
      </c>
      <c r="AO111" s="6" t="s">
        <v>218</v>
      </c>
      <c r="AP111" s="6" t="s">
        <v>218</v>
      </c>
      <c r="AQ111" s="6">
        <v>45480</v>
      </c>
      <c r="AR111" s="5" t="s">
        <v>218</v>
      </c>
      <c r="AS111" s="53" t="s">
        <v>218</v>
      </c>
      <c r="AT111" s="6" t="s">
        <v>218</v>
      </c>
      <c r="AU111" s="6">
        <f t="shared" si="4"/>
        <v>45600</v>
      </c>
      <c r="AV111" s="29">
        <f t="shared" si="5"/>
        <v>46330</v>
      </c>
      <c r="AW111" s="12"/>
      <c r="AX111" s="12"/>
      <c r="AY111" s="12"/>
      <c r="AZ111" s="12"/>
      <c r="BA111" s="12"/>
      <c r="BI111" s="10"/>
      <c r="BJ111" s="11"/>
      <c r="BK111" s="11"/>
      <c r="BL111" s="11"/>
      <c r="BM111" s="11"/>
      <c r="BN111" s="11"/>
    </row>
    <row r="112" spans="1:66" s="9" customFormat="1" ht="16.350000000000001" hidden="1" customHeight="1" x14ac:dyDescent="0.25">
      <c r="A112" s="86" t="s">
        <v>1107</v>
      </c>
      <c r="B112" s="126"/>
      <c r="C112" s="68" t="b">
        <v>1</v>
      </c>
      <c r="D112" s="69" t="s">
        <v>229</v>
      </c>
      <c r="E112" s="69" t="s">
        <v>158</v>
      </c>
      <c r="F112" s="7" t="s">
        <v>24</v>
      </c>
      <c r="G112" s="7" t="s">
        <v>3</v>
      </c>
      <c r="H112" s="70">
        <v>45359</v>
      </c>
      <c r="I112" s="70" t="s">
        <v>207</v>
      </c>
      <c r="J112" s="70" t="str">
        <f t="shared" ca="1" si="3"/>
        <v>EJECUTADO</v>
      </c>
      <c r="K112" s="7" t="s">
        <v>1280</v>
      </c>
      <c r="L112" s="7" t="s">
        <v>54</v>
      </c>
      <c r="M112" s="7" t="s">
        <v>1281</v>
      </c>
      <c r="N112" s="165">
        <v>52930392</v>
      </c>
      <c r="O112" s="171">
        <v>22054921</v>
      </c>
      <c r="P112" s="145">
        <v>20240148</v>
      </c>
      <c r="Q112" s="133">
        <v>22000000</v>
      </c>
      <c r="R112" s="152">
        <v>45349</v>
      </c>
      <c r="S112" s="70">
        <v>45359</v>
      </c>
      <c r="T112" s="70">
        <v>45405</v>
      </c>
      <c r="U112" s="145">
        <v>20240186</v>
      </c>
      <c r="V112" s="139">
        <v>22054921</v>
      </c>
      <c r="W112" s="70">
        <v>45359</v>
      </c>
      <c r="X112" s="65" t="s">
        <v>51</v>
      </c>
      <c r="Y112" s="6" t="s">
        <v>196</v>
      </c>
      <c r="Z112" s="6" t="s">
        <v>53</v>
      </c>
      <c r="AA112" s="6" t="s">
        <v>1282</v>
      </c>
      <c r="AB112" s="6" t="s">
        <v>1207</v>
      </c>
      <c r="AC112" s="6" t="s">
        <v>1270</v>
      </c>
      <c r="AD112" s="6" t="s">
        <v>1283</v>
      </c>
      <c r="AE112" s="53" t="s">
        <v>218</v>
      </c>
      <c r="AF112" s="5" t="s">
        <v>218</v>
      </c>
      <c r="AG112" s="53" t="s">
        <v>218</v>
      </c>
      <c r="AH112" s="6" t="s">
        <v>218</v>
      </c>
      <c r="AI112" s="5" t="s">
        <v>218</v>
      </c>
      <c r="AJ112" s="6" t="s">
        <v>218</v>
      </c>
      <c r="AK112" s="6" t="s">
        <v>218</v>
      </c>
      <c r="AL112" s="6" t="s">
        <v>218</v>
      </c>
      <c r="AM112" s="5" t="s">
        <v>218</v>
      </c>
      <c r="AN112" s="6" t="s">
        <v>218</v>
      </c>
      <c r="AO112" s="6" t="s">
        <v>218</v>
      </c>
      <c r="AP112" s="6" t="s">
        <v>218</v>
      </c>
      <c r="AQ112" s="6">
        <v>45405</v>
      </c>
      <c r="AR112" s="5" t="s">
        <v>218</v>
      </c>
      <c r="AS112" s="53" t="s">
        <v>218</v>
      </c>
      <c r="AT112" s="6" t="s">
        <v>218</v>
      </c>
      <c r="AU112" s="6">
        <f t="shared" si="4"/>
        <v>45525</v>
      </c>
      <c r="AV112" s="29">
        <f t="shared" si="5"/>
        <v>46255</v>
      </c>
      <c r="AW112" s="12"/>
      <c r="AX112" s="12"/>
      <c r="AY112" s="12"/>
      <c r="AZ112" s="12"/>
      <c r="BA112" s="12"/>
      <c r="BI112" s="10"/>
      <c r="BJ112" s="11"/>
      <c r="BK112" s="11"/>
      <c r="BL112" s="11"/>
      <c r="BM112" s="11"/>
      <c r="BN112" s="11"/>
    </row>
    <row r="113" spans="1:66" s="9" customFormat="1" ht="16.350000000000001" hidden="1" customHeight="1" x14ac:dyDescent="0.25">
      <c r="A113" s="86" t="s">
        <v>1107</v>
      </c>
      <c r="B113" s="126"/>
      <c r="C113" s="68" t="b">
        <v>1</v>
      </c>
      <c r="D113" s="69" t="s">
        <v>230</v>
      </c>
      <c r="E113" s="69" t="s">
        <v>158</v>
      </c>
      <c r="F113" s="7" t="s">
        <v>24</v>
      </c>
      <c r="G113" s="7" t="s">
        <v>18</v>
      </c>
      <c r="H113" s="70">
        <v>45359</v>
      </c>
      <c r="I113" s="70" t="s">
        <v>207</v>
      </c>
      <c r="J113" s="70" t="str">
        <f t="shared" ca="1" si="3"/>
        <v>EJECUTADO</v>
      </c>
      <c r="K113" s="7" t="s">
        <v>1284</v>
      </c>
      <c r="L113" s="7" t="s">
        <v>54</v>
      </c>
      <c r="M113" s="7" t="s">
        <v>1285</v>
      </c>
      <c r="N113" s="165">
        <v>79577195</v>
      </c>
      <c r="O113" s="171">
        <v>28200000</v>
      </c>
      <c r="P113" s="145">
        <v>20240110</v>
      </c>
      <c r="Q113" s="133">
        <v>36800000</v>
      </c>
      <c r="R113" s="152">
        <v>45337</v>
      </c>
      <c r="S113" s="70">
        <v>45359</v>
      </c>
      <c r="T113" s="70">
        <v>45481</v>
      </c>
      <c r="U113" s="145">
        <v>20240187</v>
      </c>
      <c r="V113" s="139">
        <v>28200000</v>
      </c>
      <c r="W113" s="70">
        <v>45359</v>
      </c>
      <c r="X113" s="65" t="s">
        <v>51</v>
      </c>
      <c r="Y113" s="6" t="s">
        <v>196</v>
      </c>
      <c r="Z113" s="6" t="s">
        <v>53</v>
      </c>
      <c r="AA113" s="6" t="s">
        <v>1286</v>
      </c>
      <c r="AB113" s="6" t="s">
        <v>1207</v>
      </c>
      <c r="AC113" s="6" t="s">
        <v>1270</v>
      </c>
      <c r="AD113" s="6" t="s">
        <v>1287</v>
      </c>
      <c r="AE113" s="53" t="s">
        <v>218</v>
      </c>
      <c r="AF113" s="5" t="s">
        <v>218</v>
      </c>
      <c r="AG113" s="53" t="s">
        <v>218</v>
      </c>
      <c r="AH113" s="6" t="s">
        <v>218</v>
      </c>
      <c r="AI113" s="5" t="s">
        <v>218</v>
      </c>
      <c r="AJ113" s="6" t="s">
        <v>218</v>
      </c>
      <c r="AK113" s="6" t="s">
        <v>218</v>
      </c>
      <c r="AL113" s="6" t="s">
        <v>218</v>
      </c>
      <c r="AM113" s="5" t="s">
        <v>218</v>
      </c>
      <c r="AN113" s="6" t="s">
        <v>218</v>
      </c>
      <c r="AO113" s="6" t="s">
        <v>218</v>
      </c>
      <c r="AP113" s="6" t="s">
        <v>218</v>
      </c>
      <c r="AQ113" s="6">
        <v>45481</v>
      </c>
      <c r="AR113" s="5" t="s">
        <v>218</v>
      </c>
      <c r="AS113" s="53" t="s">
        <v>218</v>
      </c>
      <c r="AT113" s="6" t="s">
        <v>218</v>
      </c>
      <c r="AU113" s="6">
        <f t="shared" si="4"/>
        <v>45601</v>
      </c>
      <c r="AV113" s="29">
        <f t="shared" si="5"/>
        <v>46331</v>
      </c>
      <c r="AW113" s="12"/>
      <c r="AX113" s="12"/>
      <c r="AY113" s="12"/>
      <c r="AZ113" s="12"/>
      <c r="BA113" s="12"/>
      <c r="BI113" s="10"/>
      <c r="BJ113" s="11"/>
      <c r="BK113" s="11"/>
      <c r="BL113" s="11"/>
      <c r="BM113" s="11"/>
      <c r="BN113" s="11"/>
    </row>
    <row r="114" spans="1:66" s="9" customFormat="1" ht="16.350000000000001" hidden="1" customHeight="1" x14ac:dyDescent="0.25">
      <c r="A114" s="86" t="s">
        <v>1107</v>
      </c>
      <c r="B114" s="126"/>
      <c r="C114" s="68" t="b">
        <v>1</v>
      </c>
      <c r="D114" s="69" t="s">
        <v>231</v>
      </c>
      <c r="E114" s="69" t="s">
        <v>90</v>
      </c>
      <c r="F114" s="7" t="s">
        <v>24</v>
      </c>
      <c r="G114" s="7" t="s">
        <v>18</v>
      </c>
      <c r="H114" s="70">
        <v>45359</v>
      </c>
      <c r="I114" s="70" t="s">
        <v>207</v>
      </c>
      <c r="J114" s="70" t="str">
        <f t="shared" ca="1" si="3"/>
        <v>EJECUTADO</v>
      </c>
      <c r="K114" s="7" t="s">
        <v>1288</v>
      </c>
      <c r="L114" s="7" t="s">
        <v>54</v>
      </c>
      <c r="M114" s="7" t="s">
        <v>1289</v>
      </c>
      <c r="N114" s="165">
        <v>1070708846</v>
      </c>
      <c r="O114" s="171">
        <v>15000000</v>
      </c>
      <c r="P114" s="145">
        <v>20240115</v>
      </c>
      <c r="Q114" s="133">
        <v>10800000</v>
      </c>
      <c r="R114" s="152">
        <v>45337</v>
      </c>
      <c r="S114" s="70">
        <v>45359</v>
      </c>
      <c r="T114" s="70">
        <v>45480</v>
      </c>
      <c r="U114" s="145">
        <v>20240188</v>
      </c>
      <c r="V114" s="139">
        <v>15000000</v>
      </c>
      <c r="W114" s="70">
        <v>45359</v>
      </c>
      <c r="X114" s="65" t="s">
        <v>51</v>
      </c>
      <c r="Y114" s="6" t="s">
        <v>164</v>
      </c>
      <c r="Z114" s="6" t="s">
        <v>53</v>
      </c>
      <c r="AA114" s="6" t="s">
        <v>1290</v>
      </c>
      <c r="AB114" s="6" t="s">
        <v>1139</v>
      </c>
      <c r="AC114" s="6" t="s">
        <v>1270</v>
      </c>
      <c r="AD114" s="6" t="s">
        <v>1291</v>
      </c>
      <c r="AE114" s="53" t="s">
        <v>218</v>
      </c>
      <c r="AF114" s="5" t="s">
        <v>218</v>
      </c>
      <c r="AG114" s="53" t="s">
        <v>218</v>
      </c>
      <c r="AH114" s="6" t="s">
        <v>218</v>
      </c>
      <c r="AI114" s="5" t="s">
        <v>218</v>
      </c>
      <c r="AJ114" s="6" t="s">
        <v>218</v>
      </c>
      <c r="AK114" s="6" t="s">
        <v>218</v>
      </c>
      <c r="AL114" s="6" t="s">
        <v>218</v>
      </c>
      <c r="AM114" s="5" t="s">
        <v>218</v>
      </c>
      <c r="AN114" s="6" t="s">
        <v>218</v>
      </c>
      <c r="AO114" s="6" t="s">
        <v>218</v>
      </c>
      <c r="AP114" s="6" t="s">
        <v>218</v>
      </c>
      <c r="AQ114" s="6">
        <v>45480</v>
      </c>
      <c r="AR114" s="5" t="s">
        <v>218</v>
      </c>
      <c r="AS114" s="53" t="s">
        <v>218</v>
      </c>
      <c r="AT114" s="6" t="s">
        <v>218</v>
      </c>
      <c r="AU114" s="6">
        <f t="shared" si="4"/>
        <v>45600</v>
      </c>
      <c r="AV114" s="29">
        <f t="shared" si="5"/>
        <v>46330</v>
      </c>
      <c r="AW114" s="12"/>
      <c r="AX114" s="12"/>
      <c r="AY114" s="12"/>
      <c r="AZ114" s="12"/>
      <c r="BA114" s="12"/>
      <c r="BI114" s="10"/>
      <c r="BJ114" s="11"/>
      <c r="BK114" s="11"/>
      <c r="BL114" s="11"/>
      <c r="BM114" s="11"/>
      <c r="BN114" s="11"/>
    </row>
    <row r="115" spans="1:66" s="9" customFormat="1" ht="16.350000000000001" hidden="1" customHeight="1" x14ac:dyDescent="0.25">
      <c r="A115" s="86" t="s">
        <v>1107</v>
      </c>
      <c r="B115" s="126"/>
      <c r="C115" s="68" t="b">
        <v>1</v>
      </c>
      <c r="D115" s="69" t="s">
        <v>232</v>
      </c>
      <c r="E115" s="69" t="s">
        <v>158</v>
      </c>
      <c r="F115" s="7" t="s">
        <v>24</v>
      </c>
      <c r="G115" s="7" t="s">
        <v>13</v>
      </c>
      <c r="H115" s="70">
        <v>45359</v>
      </c>
      <c r="I115" s="70" t="s">
        <v>207</v>
      </c>
      <c r="J115" s="70" t="str">
        <f t="shared" ca="1" si="3"/>
        <v>EJECUTADO</v>
      </c>
      <c r="K115" s="7" t="s">
        <v>1292</v>
      </c>
      <c r="L115" s="7" t="s">
        <v>54</v>
      </c>
      <c r="M115" s="7" t="s">
        <v>1293</v>
      </c>
      <c r="N115" s="165">
        <v>1000287234</v>
      </c>
      <c r="O115" s="171">
        <v>10800000</v>
      </c>
      <c r="P115" s="145">
        <v>20240174</v>
      </c>
      <c r="Q115" s="133">
        <v>15000000</v>
      </c>
      <c r="R115" s="152">
        <v>45356</v>
      </c>
      <c r="S115" s="70">
        <v>45359</v>
      </c>
      <c r="T115" s="70">
        <v>45481</v>
      </c>
      <c r="U115" s="145">
        <v>20240191</v>
      </c>
      <c r="V115" s="139">
        <v>10800000</v>
      </c>
      <c r="W115" s="70">
        <v>45359</v>
      </c>
      <c r="X115" s="65" t="s">
        <v>51</v>
      </c>
      <c r="Y115" s="6" t="s">
        <v>196</v>
      </c>
      <c r="Z115" s="6" t="s">
        <v>53</v>
      </c>
      <c r="AA115" s="6" t="s">
        <v>1294</v>
      </c>
      <c r="AB115" s="6" t="s">
        <v>1295</v>
      </c>
      <c r="AC115" s="6" t="s">
        <v>1270</v>
      </c>
      <c r="AD115" s="6" t="s">
        <v>1296</v>
      </c>
      <c r="AE115" s="53" t="s">
        <v>218</v>
      </c>
      <c r="AF115" s="5" t="s">
        <v>218</v>
      </c>
      <c r="AG115" s="53" t="s">
        <v>218</v>
      </c>
      <c r="AH115" s="6" t="s">
        <v>218</v>
      </c>
      <c r="AI115" s="5" t="s">
        <v>218</v>
      </c>
      <c r="AJ115" s="6" t="s">
        <v>218</v>
      </c>
      <c r="AK115" s="6" t="s">
        <v>218</v>
      </c>
      <c r="AL115" s="6" t="s">
        <v>218</v>
      </c>
      <c r="AM115" s="5" t="s">
        <v>218</v>
      </c>
      <c r="AN115" s="6" t="s">
        <v>218</v>
      </c>
      <c r="AO115" s="6" t="s">
        <v>218</v>
      </c>
      <c r="AP115" s="6" t="s">
        <v>218</v>
      </c>
      <c r="AQ115" s="6">
        <v>45481</v>
      </c>
      <c r="AR115" s="5" t="s">
        <v>218</v>
      </c>
      <c r="AS115" s="53" t="s">
        <v>218</v>
      </c>
      <c r="AT115" s="6" t="s">
        <v>218</v>
      </c>
      <c r="AU115" s="6">
        <f t="shared" si="4"/>
        <v>45601</v>
      </c>
      <c r="AV115" s="29">
        <f t="shared" si="5"/>
        <v>46331</v>
      </c>
      <c r="AW115" s="12"/>
      <c r="AX115" s="12"/>
      <c r="AY115" s="12"/>
      <c r="AZ115" s="12"/>
      <c r="BA115" s="12"/>
      <c r="BI115" s="10"/>
      <c r="BJ115" s="11"/>
      <c r="BK115" s="11"/>
      <c r="BL115" s="11"/>
      <c r="BM115" s="11"/>
      <c r="BN115" s="11"/>
    </row>
    <row r="116" spans="1:66" s="9" customFormat="1" ht="16.350000000000001" hidden="1" customHeight="1" x14ac:dyDescent="0.25">
      <c r="A116" s="86" t="s">
        <v>1107</v>
      </c>
      <c r="B116" s="126"/>
      <c r="C116" s="68" t="b">
        <v>1</v>
      </c>
      <c r="D116" s="69" t="s">
        <v>233</v>
      </c>
      <c r="E116" s="69" t="s">
        <v>158</v>
      </c>
      <c r="F116" s="7" t="s">
        <v>24</v>
      </c>
      <c r="G116" s="7" t="s">
        <v>13</v>
      </c>
      <c r="H116" s="70">
        <v>45359</v>
      </c>
      <c r="I116" s="70" t="s">
        <v>207</v>
      </c>
      <c r="J116" s="70" t="str">
        <f t="shared" ca="1" si="3"/>
        <v>EJECUTADO</v>
      </c>
      <c r="K116" s="7" t="s">
        <v>1297</v>
      </c>
      <c r="L116" s="7" t="s">
        <v>54</v>
      </c>
      <c r="M116" s="7" t="s">
        <v>1298</v>
      </c>
      <c r="N116" s="165">
        <v>1000697141</v>
      </c>
      <c r="O116" s="171">
        <v>10800000</v>
      </c>
      <c r="P116" s="145">
        <v>20240154</v>
      </c>
      <c r="Q116" s="133">
        <v>75000000</v>
      </c>
      <c r="R116" s="152">
        <v>45352</v>
      </c>
      <c r="S116" s="70">
        <v>45359</v>
      </c>
      <c r="T116" s="70">
        <v>45437</v>
      </c>
      <c r="U116" s="145">
        <v>20240198</v>
      </c>
      <c r="V116" s="139">
        <v>10800000</v>
      </c>
      <c r="W116" s="70">
        <v>45362</v>
      </c>
      <c r="X116" s="65" t="s">
        <v>51</v>
      </c>
      <c r="Y116" s="6" t="s">
        <v>196</v>
      </c>
      <c r="Z116" s="6" t="s">
        <v>53</v>
      </c>
      <c r="AA116" s="6" t="s">
        <v>1299</v>
      </c>
      <c r="AB116" s="6" t="s">
        <v>1295</v>
      </c>
      <c r="AC116" s="6" t="s">
        <v>1270</v>
      </c>
      <c r="AD116" s="6" t="s">
        <v>1300</v>
      </c>
      <c r="AE116" s="53" t="s">
        <v>218</v>
      </c>
      <c r="AF116" s="5" t="s">
        <v>218</v>
      </c>
      <c r="AG116" s="53" t="s">
        <v>218</v>
      </c>
      <c r="AH116" s="6" t="s">
        <v>218</v>
      </c>
      <c r="AI116" s="5" t="s">
        <v>218</v>
      </c>
      <c r="AJ116" s="6" t="s">
        <v>218</v>
      </c>
      <c r="AK116" s="6" t="s">
        <v>218</v>
      </c>
      <c r="AL116" s="6" t="s">
        <v>218</v>
      </c>
      <c r="AM116" s="5" t="s">
        <v>218</v>
      </c>
      <c r="AN116" s="6" t="s">
        <v>218</v>
      </c>
      <c r="AO116" s="6" t="s">
        <v>218</v>
      </c>
      <c r="AP116" s="6" t="s">
        <v>218</v>
      </c>
      <c r="AQ116" s="6">
        <v>45437</v>
      </c>
      <c r="AR116" s="5" t="s">
        <v>218</v>
      </c>
      <c r="AS116" s="53" t="s">
        <v>218</v>
      </c>
      <c r="AT116" s="6" t="s">
        <v>218</v>
      </c>
      <c r="AU116" s="6">
        <f t="shared" si="4"/>
        <v>45557</v>
      </c>
      <c r="AV116" s="29">
        <f t="shared" si="5"/>
        <v>46287</v>
      </c>
      <c r="AW116" s="12"/>
      <c r="AX116" s="12"/>
      <c r="AY116" s="12"/>
      <c r="AZ116" s="12"/>
      <c r="BA116" s="12"/>
      <c r="BI116" s="10"/>
      <c r="BJ116" s="11"/>
      <c r="BK116" s="11"/>
      <c r="BL116" s="11"/>
      <c r="BM116" s="11"/>
      <c r="BN116" s="11"/>
    </row>
    <row r="117" spans="1:66" s="9" customFormat="1" ht="16.350000000000001" hidden="1" customHeight="1" x14ac:dyDescent="0.25">
      <c r="A117" s="86" t="s">
        <v>1107</v>
      </c>
      <c r="B117" s="126"/>
      <c r="C117" s="68" t="b">
        <v>1</v>
      </c>
      <c r="D117" s="69" t="s">
        <v>234</v>
      </c>
      <c r="E117" s="69" t="s">
        <v>74</v>
      </c>
      <c r="F117" s="7" t="s">
        <v>24</v>
      </c>
      <c r="G117" s="7" t="s">
        <v>18</v>
      </c>
      <c r="H117" s="70">
        <v>45362</v>
      </c>
      <c r="I117" s="70" t="s">
        <v>207</v>
      </c>
      <c r="J117" s="70" t="str">
        <f t="shared" ca="1" si="3"/>
        <v>EJECUTADO</v>
      </c>
      <c r="K117" s="7" t="s">
        <v>1301</v>
      </c>
      <c r="L117" s="7" t="s">
        <v>54</v>
      </c>
      <c r="M117" s="7" t="s">
        <v>1302</v>
      </c>
      <c r="N117" s="165">
        <v>1118564527</v>
      </c>
      <c r="O117" s="171">
        <v>74931266</v>
      </c>
      <c r="P117" s="145">
        <v>20240146</v>
      </c>
      <c r="Q117" s="133">
        <v>20000000</v>
      </c>
      <c r="R117" s="152">
        <v>45349</v>
      </c>
      <c r="S117" s="70">
        <v>45359</v>
      </c>
      <c r="T117" s="70">
        <v>45481</v>
      </c>
      <c r="U117" s="145">
        <v>20240199</v>
      </c>
      <c r="V117" s="139">
        <v>74931266</v>
      </c>
      <c r="W117" s="70">
        <v>45362</v>
      </c>
      <c r="X117" s="65" t="s">
        <v>51</v>
      </c>
      <c r="Y117" s="6" t="s">
        <v>164</v>
      </c>
      <c r="Z117" s="6" t="s">
        <v>53</v>
      </c>
      <c r="AA117" s="6" t="s">
        <v>1303</v>
      </c>
      <c r="AB117" s="6" t="s">
        <v>922</v>
      </c>
      <c r="AC117" s="6" t="s">
        <v>1304</v>
      </c>
      <c r="AD117" s="6" t="s">
        <v>1305</v>
      </c>
      <c r="AE117" s="53" t="s">
        <v>218</v>
      </c>
      <c r="AF117" s="5" t="s">
        <v>218</v>
      </c>
      <c r="AG117" s="53" t="s">
        <v>218</v>
      </c>
      <c r="AH117" s="6" t="s">
        <v>218</v>
      </c>
      <c r="AI117" s="5" t="s">
        <v>218</v>
      </c>
      <c r="AJ117" s="6" t="s">
        <v>218</v>
      </c>
      <c r="AK117" s="6" t="s">
        <v>218</v>
      </c>
      <c r="AL117" s="6" t="s">
        <v>218</v>
      </c>
      <c r="AM117" s="5" t="s">
        <v>218</v>
      </c>
      <c r="AN117" s="6" t="s">
        <v>218</v>
      </c>
      <c r="AO117" s="6" t="s">
        <v>218</v>
      </c>
      <c r="AP117" s="6" t="s">
        <v>218</v>
      </c>
      <c r="AQ117" s="6">
        <v>45481</v>
      </c>
      <c r="AR117" s="5" t="s">
        <v>218</v>
      </c>
      <c r="AS117" s="53" t="s">
        <v>218</v>
      </c>
      <c r="AT117" s="6" t="s">
        <v>218</v>
      </c>
      <c r="AU117" s="6">
        <f t="shared" si="4"/>
        <v>45601</v>
      </c>
      <c r="AV117" s="29">
        <f t="shared" si="5"/>
        <v>46331</v>
      </c>
      <c r="AW117" s="12"/>
      <c r="AX117" s="12"/>
      <c r="AY117" s="12"/>
      <c r="AZ117" s="12"/>
      <c r="BA117" s="12"/>
      <c r="BI117" s="10"/>
      <c r="BJ117" s="11"/>
      <c r="BK117" s="11"/>
      <c r="BL117" s="11"/>
      <c r="BM117" s="11"/>
      <c r="BN117" s="11"/>
    </row>
    <row r="118" spans="1:66" s="9" customFormat="1" ht="16.350000000000001" hidden="1" customHeight="1" x14ac:dyDescent="0.25">
      <c r="A118" s="86" t="s">
        <v>1107</v>
      </c>
      <c r="B118" s="126"/>
      <c r="C118" s="68" t="b">
        <v>1</v>
      </c>
      <c r="D118" s="69" t="s">
        <v>235</v>
      </c>
      <c r="E118" s="69" t="s">
        <v>74</v>
      </c>
      <c r="F118" s="7" t="s">
        <v>24</v>
      </c>
      <c r="G118" s="7" t="s">
        <v>18</v>
      </c>
      <c r="H118" s="70">
        <v>45362</v>
      </c>
      <c r="I118" s="70" t="s">
        <v>207</v>
      </c>
      <c r="J118" s="70" t="str">
        <f t="shared" ca="1" si="3"/>
        <v>EJECUTADO</v>
      </c>
      <c r="K118" s="7" t="s">
        <v>1306</v>
      </c>
      <c r="L118" s="7" t="s">
        <v>54</v>
      </c>
      <c r="M118" s="7" t="s">
        <v>1053</v>
      </c>
      <c r="N118" s="165">
        <v>1001058608</v>
      </c>
      <c r="O118" s="171">
        <v>20000000</v>
      </c>
      <c r="P118" s="145">
        <v>20240138</v>
      </c>
      <c r="Q118" s="133">
        <v>107900000</v>
      </c>
      <c r="R118" s="152">
        <v>45345</v>
      </c>
      <c r="S118" s="70">
        <v>45359</v>
      </c>
      <c r="T118" s="70">
        <v>45480</v>
      </c>
      <c r="U118" s="145">
        <v>20240200</v>
      </c>
      <c r="V118" s="139">
        <v>20000000</v>
      </c>
      <c r="W118" s="70">
        <v>45363</v>
      </c>
      <c r="X118" s="65" t="s">
        <v>51</v>
      </c>
      <c r="Y118" s="6" t="s">
        <v>236</v>
      </c>
      <c r="Z118" s="6" t="s">
        <v>53</v>
      </c>
      <c r="AA118" s="6" t="s">
        <v>1307</v>
      </c>
      <c r="AB118" s="6" t="s">
        <v>1139</v>
      </c>
      <c r="AC118" s="6" t="s">
        <v>1304</v>
      </c>
      <c r="AD118" s="59" t="s">
        <v>1308</v>
      </c>
      <c r="AE118" s="53" t="s">
        <v>1309</v>
      </c>
      <c r="AF118" s="5">
        <v>20240490</v>
      </c>
      <c r="AG118" s="53" t="s">
        <v>1310</v>
      </c>
      <c r="AH118" s="6" t="s">
        <v>455</v>
      </c>
      <c r="AI118" s="5">
        <v>9</v>
      </c>
      <c r="AJ118" s="6" t="s">
        <v>55</v>
      </c>
      <c r="AK118" s="6" t="s">
        <v>218</v>
      </c>
      <c r="AL118" s="6" t="s">
        <v>218</v>
      </c>
      <c r="AM118" s="6" t="s">
        <v>218</v>
      </c>
      <c r="AN118" s="6" t="s">
        <v>218</v>
      </c>
      <c r="AO118" s="6" t="s">
        <v>218</v>
      </c>
      <c r="AP118" s="6" t="s">
        <v>218</v>
      </c>
      <c r="AQ118" s="6">
        <v>45510</v>
      </c>
      <c r="AR118" s="5" t="s">
        <v>198</v>
      </c>
      <c r="AS118" s="53" t="s">
        <v>198</v>
      </c>
      <c r="AT118" s="6" t="s">
        <v>198</v>
      </c>
      <c r="AU118" s="6">
        <f t="shared" si="4"/>
        <v>45630</v>
      </c>
      <c r="AV118" s="29">
        <f t="shared" si="5"/>
        <v>46360</v>
      </c>
      <c r="AW118" s="12"/>
      <c r="AX118" s="12"/>
      <c r="AY118" s="12"/>
      <c r="AZ118" s="12"/>
      <c r="BA118" s="12"/>
      <c r="BI118" s="10"/>
      <c r="BJ118" s="11"/>
      <c r="BK118" s="11"/>
      <c r="BL118" s="11"/>
      <c r="BM118" s="11"/>
      <c r="BN118" s="11"/>
    </row>
    <row r="119" spans="1:66" s="9" customFormat="1" ht="16.350000000000001" hidden="1" customHeight="1" x14ac:dyDescent="0.25">
      <c r="A119" s="86" t="s">
        <v>1107</v>
      </c>
      <c r="B119" s="126"/>
      <c r="C119" s="68" t="b">
        <v>1</v>
      </c>
      <c r="D119" s="69" t="s">
        <v>237</v>
      </c>
      <c r="E119" s="69" t="s">
        <v>74</v>
      </c>
      <c r="F119" s="7" t="s">
        <v>24</v>
      </c>
      <c r="G119" s="7" t="s">
        <v>18</v>
      </c>
      <c r="H119" s="70">
        <v>45364</v>
      </c>
      <c r="I119" s="70" t="s">
        <v>207</v>
      </c>
      <c r="J119" s="70" t="str">
        <f t="shared" ca="1" si="3"/>
        <v>EJECUTADO</v>
      </c>
      <c r="K119" s="7" t="s">
        <v>1311</v>
      </c>
      <c r="L119" s="7" t="s">
        <v>54</v>
      </c>
      <c r="M119" s="7" t="s">
        <v>1312</v>
      </c>
      <c r="N119" s="165">
        <v>82392560</v>
      </c>
      <c r="O119" s="171">
        <v>20000000</v>
      </c>
      <c r="P119" s="145">
        <v>20240138</v>
      </c>
      <c r="Q119" s="133">
        <v>107900000</v>
      </c>
      <c r="R119" s="152">
        <v>45345</v>
      </c>
      <c r="S119" s="70">
        <v>45364</v>
      </c>
      <c r="T119" s="70">
        <v>45609</v>
      </c>
      <c r="U119" s="145">
        <v>20240201</v>
      </c>
      <c r="V119" s="139">
        <v>20000000</v>
      </c>
      <c r="W119" s="70">
        <v>45363</v>
      </c>
      <c r="X119" s="65" t="s">
        <v>51</v>
      </c>
      <c r="Y119" s="6" t="s">
        <v>236</v>
      </c>
      <c r="Z119" s="6" t="s">
        <v>53</v>
      </c>
      <c r="AA119" s="6" t="s">
        <v>1313</v>
      </c>
      <c r="AB119" s="6" t="s">
        <v>1139</v>
      </c>
      <c r="AC119" s="6" t="s">
        <v>1304</v>
      </c>
      <c r="AD119" s="6" t="s">
        <v>1314</v>
      </c>
      <c r="AE119" s="53" t="s">
        <v>1315</v>
      </c>
      <c r="AF119" s="5">
        <v>20240469</v>
      </c>
      <c r="AG119" s="53" t="s">
        <v>1316</v>
      </c>
      <c r="AH119" s="6" t="s">
        <v>1317</v>
      </c>
      <c r="AI119" s="5">
        <v>24</v>
      </c>
      <c r="AJ119" s="6" t="s">
        <v>55</v>
      </c>
      <c r="AK119" s="6" t="s">
        <v>218</v>
      </c>
      <c r="AL119" s="6" t="s">
        <v>218</v>
      </c>
      <c r="AM119" s="6" t="s">
        <v>218</v>
      </c>
      <c r="AN119" s="6" t="s">
        <v>218</v>
      </c>
      <c r="AO119" s="6" t="s">
        <v>218</v>
      </c>
      <c r="AP119" s="6" t="s">
        <v>218</v>
      </c>
      <c r="AQ119" s="6">
        <v>45509</v>
      </c>
      <c r="AR119" s="5">
        <v>20240609</v>
      </c>
      <c r="AS119" s="53">
        <v>4000000</v>
      </c>
      <c r="AT119" s="6" t="s">
        <v>1318</v>
      </c>
      <c r="AU119" s="6">
        <f t="shared" si="4"/>
        <v>45629</v>
      </c>
      <c r="AV119" s="29">
        <f t="shared" si="5"/>
        <v>46359</v>
      </c>
      <c r="AW119" s="12"/>
      <c r="AX119" s="12"/>
      <c r="AY119" s="12"/>
      <c r="AZ119" s="12"/>
      <c r="BA119" s="12"/>
      <c r="BI119" s="10"/>
      <c r="BJ119" s="11"/>
      <c r="BK119" s="11"/>
      <c r="BL119" s="11"/>
      <c r="BM119" s="11"/>
      <c r="BN119" s="11"/>
    </row>
    <row r="120" spans="1:66" s="9" customFormat="1" ht="16.350000000000001" customHeight="1" x14ac:dyDescent="0.25">
      <c r="A120" s="86" t="s">
        <v>1107</v>
      </c>
      <c r="B120" s="126"/>
      <c r="C120" s="68" t="b">
        <v>1</v>
      </c>
      <c r="D120" s="69" t="s">
        <v>238</v>
      </c>
      <c r="E120" s="69" t="s">
        <v>74</v>
      </c>
      <c r="F120" s="7" t="s">
        <v>24</v>
      </c>
      <c r="G120" s="7" t="s">
        <v>18</v>
      </c>
      <c r="H120" s="70">
        <v>45363</v>
      </c>
      <c r="I120" s="70" t="s">
        <v>207</v>
      </c>
      <c r="J120" s="70" t="str">
        <f t="shared" ca="1" si="3"/>
        <v>EJECUTADO</v>
      </c>
      <c r="K120" s="7" t="s">
        <v>1319</v>
      </c>
      <c r="L120" s="7" t="s">
        <v>54</v>
      </c>
      <c r="M120" s="7" t="s">
        <v>1320</v>
      </c>
      <c r="N120" s="165">
        <v>80063670</v>
      </c>
      <c r="O120" s="171">
        <v>36000000</v>
      </c>
      <c r="P120" s="145">
        <v>20240131</v>
      </c>
      <c r="Q120" s="133">
        <v>90000000</v>
      </c>
      <c r="R120" s="152">
        <v>45343</v>
      </c>
      <c r="S120" s="70">
        <v>45362</v>
      </c>
      <c r="T120" s="70">
        <v>45471</v>
      </c>
      <c r="U120" s="145">
        <v>20240202</v>
      </c>
      <c r="V120" s="139">
        <v>36000000</v>
      </c>
      <c r="W120" s="70">
        <v>45363</v>
      </c>
      <c r="X120" s="65" t="s">
        <v>239</v>
      </c>
      <c r="Y120" s="6" t="s">
        <v>94</v>
      </c>
      <c r="Z120" s="6" t="s">
        <v>53</v>
      </c>
      <c r="AA120" s="6" t="s">
        <v>1321</v>
      </c>
      <c r="AB120" s="6" t="s">
        <v>1322</v>
      </c>
      <c r="AC120" s="6" t="s">
        <v>1304</v>
      </c>
      <c r="AD120" s="6" t="s">
        <v>1323</v>
      </c>
      <c r="AE120" s="53" t="s">
        <v>1324</v>
      </c>
      <c r="AF120" s="5">
        <v>20240472</v>
      </c>
      <c r="AG120" s="53" t="s">
        <v>1325</v>
      </c>
      <c r="AH120" s="6" t="s">
        <v>1326</v>
      </c>
      <c r="AI120" s="5">
        <v>2</v>
      </c>
      <c r="AJ120" s="6" t="s">
        <v>60</v>
      </c>
      <c r="AK120" s="6" t="s">
        <v>218</v>
      </c>
      <c r="AL120" s="6" t="s">
        <v>218</v>
      </c>
      <c r="AM120" s="6" t="s">
        <v>218</v>
      </c>
      <c r="AN120" s="6" t="s">
        <v>218</v>
      </c>
      <c r="AO120" s="6" t="s">
        <v>218</v>
      </c>
      <c r="AP120" s="6" t="s">
        <v>218</v>
      </c>
      <c r="AQ120" s="6">
        <v>45546</v>
      </c>
      <c r="AR120" s="5">
        <v>20240651</v>
      </c>
      <c r="AS120" s="53">
        <v>18000000</v>
      </c>
      <c r="AT120" s="6">
        <v>45504</v>
      </c>
      <c r="AU120" s="6">
        <f t="shared" si="4"/>
        <v>45666</v>
      </c>
      <c r="AV120" s="29">
        <f t="shared" si="5"/>
        <v>46396</v>
      </c>
      <c r="AW120" s="12"/>
      <c r="AX120" s="12"/>
      <c r="AY120" s="12"/>
      <c r="AZ120" s="12"/>
      <c r="BA120" s="12"/>
      <c r="BI120" s="10"/>
      <c r="BJ120" s="11"/>
      <c r="BK120" s="11"/>
      <c r="BL120" s="11"/>
      <c r="BM120" s="11"/>
      <c r="BN120" s="11"/>
    </row>
    <row r="121" spans="1:66" s="9" customFormat="1" ht="16.350000000000001" hidden="1" customHeight="1" x14ac:dyDescent="0.25">
      <c r="A121" s="86" t="s">
        <v>1107</v>
      </c>
      <c r="B121" s="126"/>
      <c r="C121" s="68" t="b">
        <v>1</v>
      </c>
      <c r="D121" s="69" t="s">
        <v>240</v>
      </c>
      <c r="E121" s="69" t="s">
        <v>129</v>
      </c>
      <c r="F121" s="7" t="s">
        <v>24</v>
      </c>
      <c r="G121" s="7" t="s">
        <v>18</v>
      </c>
      <c r="H121" s="70">
        <v>45363</v>
      </c>
      <c r="I121" s="70" t="s">
        <v>207</v>
      </c>
      <c r="J121" s="70" t="str">
        <f t="shared" ca="1" si="3"/>
        <v>EJECUTADO</v>
      </c>
      <c r="K121" s="7" t="s">
        <v>1327</v>
      </c>
      <c r="L121" s="7" t="s">
        <v>54</v>
      </c>
      <c r="M121" s="7" t="s">
        <v>1328</v>
      </c>
      <c r="N121" s="165">
        <v>39544546</v>
      </c>
      <c r="O121" s="171">
        <v>19182485</v>
      </c>
      <c r="P121" s="145">
        <v>20240139</v>
      </c>
      <c r="Q121" s="133">
        <v>107900000</v>
      </c>
      <c r="R121" s="152">
        <v>45345</v>
      </c>
      <c r="S121" s="70">
        <v>45364</v>
      </c>
      <c r="T121" s="70">
        <v>45481</v>
      </c>
      <c r="U121" s="145">
        <v>20240203</v>
      </c>
      <c r="V121" s="139">
        <v>19182485</v>
      </c>
      <c r="W121" s="70">
        <v>45363</v>
      </c>
      <c r="X121" s="65" t="s">
        <v>51</v>
      </c>
      <c r="Y121" s="6" t="s">
        <v>241</v>
      </c>
      <c r="Z121" s="6" t="s">
        <v>53</v>
      </c>
      <c r="AA121" s="6" t="s">
        <v>1329</v>
      </c>
      <c r="AB121" s="6" t="s">
        <v>1330</v>
      </c>
      <c r="AC121" s="6" t="s">
        <v>1331</v>
      </c>
      <c r="AD121" s="59" t="s">
        <v>1332</v>
      </c>
      <c r="AE121" s="53" t="s">
        <v>1333</v>
      </c>
      <c r="AF121" s="5">
        <v>20240448</v>
      </c>
      <c r="AG121" s="53" t="s">
        <v>1334</v>
      </c>
      <c r="AH121" s="6" t="s">
        <v>1335</v>
      </c>
      <c r="AI121" s="5">
        <v>1</v>
      </c>
      <c r="AJ121" s="6" t="s">
        <v>60</v>
      </c>
      <c r="AK121" s="6" t="s">
        <v>218</v>
      </c>
      <c r="AL121" s="6" t="s">
        <v>218</v>
      </c>
      <c r="AM121" s="6" t="s">
        <v>218</v>
      </c>
      <c r="AN121" s="6" t="s">
        <v>218</v>
      </c>
      <c r="AO121" s="6" t="s">
        <v>218</v>
      </c>
      <c r="AP121" s="6" t="s">
        <v>218</v>
      </c>
      <c r="AQ121" s="6">
        <v>45503</v>
      </c>
      <c r="AR121" s="5">
        <v>20240571</v>
      </c>
      <c r="AS121" s="53">
        <v>5995000</v>
      </c>
      <c r="AT121" s="6" t="s">
        <v>1336</v>
      </c>
      <c r="AU121" s="6">
        <f t="shared" si="4"/>
        <v>45623</v>
      </c>
      <c r="AV121" s="29">
        <f t="shared" si="5"/>
        <v>46353</v>
      </c>
      <c r="AW121" s="12"/>
      <c r="AX121" s="12"/>
      <c r="AY121" s="12"/>
      <c r="AZ121" s="12"/>
      <c r="BA121" s="12"/>
      <c r="BI121" s="10"/>
      <c r="BJ121" s="11"/>
      <c r="BK121" s="11"/>
      <c r="BL121" s="11"/>
      <c r="BM121" s="11"/>
      <c r="BN121" s="11"/>
    </row>
    <row r="122" spans="1:66" s="9" customFormat="1" ht="16.350000000000001" hidden="1" customHeight="1" x14ac:dyDescent="0.25">
      <c r="A122" s="86" t="s">
        <v>1107</v>
      </c>
      <c r="B122" s="126"/>
      <c r="C122" s="68" t="b">
        <v>1</v>
      </c>
      <c r="D122" s="69" t="s">
        <v>242</v>
      </c>
      <c r="E122" s="69" t="s">
        <v>129</v>
      </c>
      <c r="F122" s="7" t="s">
        <v>24</v>
      </c>
      <c r="G122" s="7" t="s">
        <v>18</v>
      </c>
      <c r="H122" s="70">
        <v>45363</v>
      </c>
      <c r="I122" s="70" t="s">
        <v>207</v>
      </c>
      <c r="J122" s="70" t="str">
        <f t="shared" ca="1" si="3"/>
        <v>EJECUTADO</v>
      </c>
      <c r="K122" s="7" t="s">
        <v>1327</v>
      </c>
      <c r="L122" s="7" t="s">
        <v>54</v>
      </c>
      <c r="M122" s="7" t="s">
        <v>1337</v>
      </c>
      <c r="N122" s="165">
        <v>1070922041</v>
      </c>
      <c r="O122" s="171">
        <v>19182485</v>
      </c>
      <c r="P122" s="145">
        <v>20240139</v>
      </c>
      <c r="Q122" s="133">
        <v>107900000</v>
      </c>
      <c r="R122" s="152">
        <v>45345</v>
      </c>
      <c r="S122" s="70">
        <v>45363</v>
      </c>
      <c r="T122" s="70">
        <v>45484</v>
      </c>
      <c r="U122" s="145">
        <v>20240204</v>
      </c>
      <c r="V122" s="139">
        <v>19182485</v>
      </c>
      <c r="W122" s="70">
        <v>45363</v>
      </c>
      <c r="X122" s="65" t="s">
        <v>51</v>
      </c>
      <c r="Y122" s="6" t="s">
        <v>241</v>
      </c>
      <c r="Z122" s="6" t="s">
        <v>53</v>
      </c>
      <c r="AA122" s="6" t="s">
        <v>1338</v>
      </c>
      <c r="AB122" s="6" t="s">
        <v>1330</v>
      </c>
      <c r="AC122" s="6" t="s">
        <v>1331</v>
      </c>
      <c r="AD122" s="59" t="s">
        <v>1339</v>
      </c>
      <c r="AE122" s="53" t="s">
        <v>218</v>
      </c>
      <c r="AF122" s="5" t="s">
        <v>218</v>
      </c>
      <c r="AG122" s="53" t="s">
        <v>218</v>
      </c>
      <c r="AH122" s="6" t="s">
        <v>218</v>
      </c>
      <c r="AI122" s="5" t="s">
        <v>218</v>
      </c>
      <c r="AJ122" s="6" t="s">
        <v>218</v>
      </c>
      <c r="AK122" s="6" t="s">
        <v>218</v>
      </c>
      <c r="AL122" s="6" t="s">
        <v>218</v>
      </c>
      <c r="AM122" s="5" t="s">
        <v>218</v>
      </c>
      <c r="AN122" s="6" t="s">
        <v>218</v>
      </c>
      <c r="AO122" s="6" t="s">
        <v>218</v>
      </c>
      <c r="AP122" s="6" t="s">
        <v>218</v>
      </c>
      <c r="AQ122" s="6">
        <v>45484</v>
      </c>
      <c r="AR122" s="5" t="s">
        <v>218</v>
      </c>
      <c r="AS122" s="53" t="s">
        <v>218</v>
      </c>
      <c r="AT122" s="6" t="s">
        <v>218</v>
      </c>
      <c r="AU122" s="6">
        <f t="shared" si="4"/>
        <v>45604</v>
      </c>
      <c r="AV122" s="29">
        <f t="shared" si="5"/>
        <v>46334</v>
      </c>
      <c r="AW122" s="12"/>
      <c r="AX122" s="12"/>
      <c r="AY122" s="12"/>
      <c r="AZ122" s="12"/>
      <c r="BA122" s="12"/>
      <c r="BI122" s="10"/>
      <c r="BJ122" s="11"/>
      <c r="BK122" s="11"/>
      <c r="BL122" s="11"/>
      <c r="BM122" s="11"/>
      <c r="BN122" s="11"/>
    </row>
    <row r="123" spans="1:66" s="9" customFormat="1" ht="16.350000000000001" hidden="1" customHeight="1" x14ac:dyDescent="0.25">
      <c r="A123" s="86" t="s">
        <v>1107</v>
      </c>
      <c r="B123" s="126"/>
      <c r="C123" s="68" t="b">
        <v>1</v>
      </c>
      <c r="D123" s="69" t="s">
        <v>243</v>
      </c>
      <c r="E123" s="69" t="s">
        <v>129</v>
      </c>
      <c r="F123" s="7" t="s">
        <v>24</v>
      </c>
      <c r="G123" s="7" t="s">
        <v>18</v>
      </c>
      <c r="H123" s="70">
        <v>45363</v>
      </c>
      <c r="I123" s="70" t="s">
        <v>207</v>
      </c>
      <c r="J123" s="70" t="str">
        <f t="shared" ca="1" si="3"/>
        <v>EJECUTADO</v>
      </c>
      <c r="K123" s="7" t="s">
        <v>1327</v>
      </c>
      <c r="L123" s="7" t="s">
        <v>54</v>
      </c>
      <c r="M123" s="7" t="s">
        <v>1340</v>
      </c>
      <c r="N123" s="165">
        <v>1069719948</v>
      </c>
      <c r="O123" s="171">
        <v>19182485</v>
      </c>
      <c r="P123" s="145">
        <v>20240139</v>
      </c>
      <c r="Q123" s="133">
        <v>107900000</v>
      </c>
      <c r="R123" s="152">
        <v>45345</v>
      </c>
      <c r="S123" s="70">
        <v>45366</v>
      </c>
      <c r="T123" s="70">
        <v>45472</v>
      </c>
      <c r="U123" s="145">
        <v>20240205</v>
      </c>
      <c r="V123" s="139">
        <v>19182485</v>
      </c>
      <c r="W123" s="70">
        <v>45363</v>
      </c>
      <c r="X123" s="65" t="s">
        <v>51</v>
      </c>
      <c r="Y123" s="6" t="s">
        <v>241</v>
      </c>
      <c r="Z123" s="6" t="s">
        <v>53</v>
      </c>
      <c r="AA123" s="6" t="s">
        <v>1341</v>
      </c>
      <c r="AB123" s="6" t="s">
        <v>1330</v>
      </c>
      <c r="AC123" s="6" t="s">
        <v>1331</v>
      </c>
      <c r="AD123" s="59" t="s">
        <v>1342</v>
      </c>
      <c r="AE123" s="53" t="s">
        <v>1343</v>
      </c>
      <c r="AF123" s="5">
        <v>20240444</v>
      </c>
      <c r="AG123" s="53" t="s">
        <v>1343</v>
      </c>
      <c r="AH123" s="6" t="s">
        <v>1335</v>
      </c>
      <c r="AI123" s="5">
        <v>1</v>
      </c>
      <c r="AJ123" s="6" t="s">
        <v>60</v>
      </c>
      <c r="AK123" s="6" t="s">
        <v>218</v>
      </c>
      <c r="AL123" s="6" t="s">
        <v>218</v>
      </c>
      <c r="AM123" s="6" t="s">
        <v>218</v>
      </c>
      <c r="AN123" s="6" t="s">
        <v>218</v>
      </c>
      <c r="AO123" s="6" t="s">
        <v>218</v>
      </c>
      <c r="AP123" s="6" t="s">
        <v>218</v>
      </c>
      <c r="AQ123" s="6">
        <v>45503</v>
      </c>
      <c r="AR123" s="5">
        <v>20240572</v>
      </c>
      <c r="AS123" s="53" t="s">
        <v>1344</v>
      </c>
      <c r="AT123" s="6" t="s">
        <v>1336</v>
      </c>
      <c r="AU123" s="6">
        <f t="shared" si="4"/>
        <v>45623</v>
      </c>
      <c r="AV123" s="29">
        <f t="shared" si="5"/>
        <v>46353</v>
      </c>
      <c r="AW123" s="12"/>
      <c r="AX123" s="12"/>
      <c r="AY123" s="12"/>
      <c r="AZ123" s="12"/>
      <c r="BA123" s="12"/>
      <c r="BI123" s="10"/>
      <c r="BJ123" s="11"/>
      <c r="BK123" s="11"/>
      <c r="BL123" s="11"/>
      <c r="BM123" s="11"/>
      <c r="BN123" s="11"/>
    </row>
    <row r="124" spans="1:66" s="9" customFormat="1" ht="16.350000000000001" hidden="1" customHeight="1" x14ac:dyDescent="0.25">
      <c r="A124" s="86" t="s">
        <v>1107</v>
      </c>
      <c r="B124" s="126"/>
      <c r="C124" s="68" t="b">
        <v>1</v>
      </c>
      <c r="D124" s="69" t="s">
        <v>244</v>
      </c>
      <c r="E124" s="69" t="s">
        <v>129</v>
      </c>
      <c r="F124" s="7" t="s">
        <v>24</v>
      </c>
      <c r="G124" s="7" t="s">
        <v>18</v>
      </c>
      <c r="H124" s="70">
        <v>45363</v>
      </c>
      <c r="I124" s="70" t="s">
        <v>207</v>
      </c>
      <c r="J124" s="70" t="str">
        <f t="shared" ca="1" si="3"/>
        <v>EJECUTADO</v>
      </c>
      <c r="K124" s="7" t="s">
        <v>1327</v>
      </c>
      <c r="L124" s="7" t="s">
        <v>54</v>
      </c>
      <c r="M124" s="7" t="s">
        <v>1345</v>
      </c>
      <c r="N124" s="165">
        <v>1020844022</v>
      </c>
      <c r="O124" s="171">
        <v>19182485</v>
      </c>
      <c r="P124" s="145">
        <v>20240138</v>
      </c>
      <c r="Q124" s="133">
        <v>107900000</v>
      </c>
      <c r="R124" s="152">
        <v>45345</v>
      </c>
      <c r="S124" s="70">
        <v>45366</v>
      </c>
      <c r="T124" s="70">
        <v>45472</v>
      </c>
      <c r="U124" s="145">
        <v>20240206</v>
      </c>
      <c r="V124" s="139">
        <v>19182485</v>
      </c>
      <c r="W124" s="70">
        <v>45363</v>
      </c>
      <c r="X124" s="65" t="s">
        <v>51</v>
      </c>
      <c r="Y124" s="6" t="s">
        <v>241</v>
      </c>
      <c r="Z124" s="6" t="s">
        <v>53</v>
      </c>
      <c r="AA124" s="6" t="s">
        <v>1346</v>
      </c>
      <c r="AB124" s="6" t="s">
        <v>1330</v>
      </c>
      <c r="AC124" s="6" t="s">
        <v>1347</v>
      </c>
      <c r="AD124" s="6" t="s">
        <v>1348</v>
      </c>
      <c r="AE124" s="53" t="s">
        <v>1333</v>
      </c>
      <c r="AF124" s="5">
        <v>20240445</v>
      </c>
      <c r="AG124" s="53" t="s">
        <v>1333</v>
      </c>
      <c r="AH124" s="6" t="s">
        <v>1335</v>
      </c>
      <c r="AI124" s="5">
        <v>1</v>
      </c>
      <c r="AJ124" s="6" t="s">
        <v>60</v>
      </c>
      <c r="AK124" s="6" t="s">
        <v>218</v>
      </c>
      <c r="AL124" s="6" t="s">
        <v>218</v>
      </c>
      <c r="AM124" s="6" t="s">
        <v>218</v>
      </c>
      <c r="AN124" s="6" t="s">
        <v>218</v>
      </c>
      <c r="AO124" s="6" t="s">
        <v>218</v>
      </c>
      <c r="AP124" s="6" t="s">
        <v>218</v>
      </c>
      <c r="AQ124" s="6">
        <v>45503</v>
      </c>
      <c r="AR124" s="5">
        <v>20240570</v>
      </c>
      <c r="AS124" s="53" t="s">
        <v>1349</v>
      </c>
      <c r="AT124" s="6" t="s">
        <v>1336</v>
      </c>
      <c r="AU124" s="6">
        <f t="shared" si="4"/>
        <v>45623</v>
      </c>
      <c r="AV124" s="29">
        <f t="shared" si="5"/>
        <v>46353</v>
      </c>
      <c r="AW124" s="12"/>
      <c r="AX124" s="12"/>
      <c r="AY124" s="12"/>
      <c r="AZ124" s="12"/>
      <c r="BA124" s="12"/>
      <c r="BI124" s="10"/>
      <c r="BJ124" s="11"/>
      <c r="BK124" s="11"/>
      <c r="BL124" s="11"/>
      <c r="BM124" s="11"/>
      <c r="BN124" s="11"/>
    </row>
    <row r="125" spans="1:66" s="9" customFormat="1" ht="16.350000000000001" hidden="1" customHeight="1" x14ac:dyDescent="0.25">
      <c r="A125" s="86" t="s">
        <v>1107</v>
      </c>
      <c r="B125" s="126"/>
      <c r="C125" s="68" t="b">
        <v>1</v>
      </c>
      <c r="D125" s="69" t="s">
        <v>245</v>
      </c>
      <c r="E125" s="69" t="s">
        <v>74</v>
      </c>
      <c r="F125" s="7" t="s">
        <v>24</v>
      </c>
      <c r="G125" s="7" t="s">
        <v>18</v>
      </c>
      <c r="H125" s="70">
        <v>45363</v>
      </c>
      <c r="I125" s="70" t="s">
        <v>207</v>
      </c>
      <c r="J125" s="70" t="str">
        <f t="shared" ca="1" si="3"/>
        <v>EJECUTADO</v>
      </c>
      <c r="K125" s="7" t="s">
        <v>1350</v>
      </c>
      <c r="L125" s="7" t="s">
        <v>50</v>
      </c>
      <c r="M125" s="7" t="s">
        <v>1351</v>
      </c>
      <c r="N125" s="165">
        <v>901776840</v>
      </c>
      <c r="O125" s="171">
        <v>119000000</v>
      </c>
      <c r="P125" s="145">
        <v>20240138</v>
      </c>
      <c r="Q125" s="133">
        <v>107900000</v>
      </c>
      <c r="R125" s="152">
        <v>45345</v>
      </c>
      <c r="S125" s="70">
        <v>45366</v>
      </c>
      <c r="T125" s="70">
        <v>45472</v>
      </c>
      <c r="U125" s="145">
        <v>20240207</v>
      </c>
      <c r="V125" s="139">
        <v>119000000</v>
      </c>
      <c r="W125" s="70">
        <v>45363</v>
      </c>
      <c r="X125" s="65" t="s">
        <v>75</v>
      </c>
      <c r="Y125" s="6" t="s">
        <v>184</v>
      </c>
      <c r="Z125" s="6" t="s">
        <v>53</v>
      </c>
      <c r="AA125" s="6" t="s">
        <v>1352</v>
      </c>
      <c r="AB125" s="6" t="s">
        <v>887</v>
      </c>
      <c r="AC125" s="6" t="s">
        <v>1347</v>
      </c>
      <c r="AD125" s="6" t="s">
        <v>1353</v>
      </c>
      <c r="AE125" s="53" t="s">
        <v>218</v>
      </c>
      <c r="AF125" s="5" t="s">
        <v>218</v>
      </c>
      <c r="AG125" s="53" t="s">
        <v>218</v>
      </c>
      <c r="AH125" s="6" t="s">
        <v>218</v>
      </c>
      <c r="AI125" s="5" t="s">
        <v>218</v>
      </c>
      <c r="AJ125" s="6" t="s">
        <v>218</v>
      </c>
      <c r="AK125" s="6" t="s">
        <v>218</v>
      </c>
      <c r="AL125" s="6" t="s">
        <v>218</v>
      </c>
      <c r="AM125" s="5" t="s">
        <v>218</v>
      </c>
      <c r="AN125" s="6" t="s">
        <v>218</v>
      </c>
      <c r="AO125" s="6" t="s">
        <v>218</v>
      </c>
      <c r="AP125" s="6" t="s">
        <v>218</v>
      </c>
      <c r="AQ125" s="6">
        <v>45472</v>
      </c>
      <c r="AR125" s="5" t="s">
        <v>218</v>
      </c>
      <c r="AS125" s="53" t="s">
        <v>218</v>
      </c>
      <c r="AT125" s="6" t="s">
        <v>218</v>
      </c>
      <c r="AU125" s="6">
        <f t="shared" si="4"/>
        <v>45592</v>
      </c>
      <c r="AV125" s="29">
        <f t="shared" si="5"/>
        <v>46322</v>
      </c>
      <c r="AW125" s="12"/>
      <c r="AX125" s="12"/>
      <c r="AY125" s="12"/>
      <c r="AZ125" s="12"/>
      <c r="BA125" s="12"/>
      <c r="BI125" s="10"/>
      <c r="BJ125" s="11"/>
      <c r="BK125" s="11"/>
      <c r="BL125" s="11"/>
      <c r="BM125" s="11"/>
      <c r="BN125" s="11"/>
    </row>
    <row r="126" spans="1:66" s="9" customFormat="1" ht="16.350000000000001" hidden="1" customHeight="1" x14ac:dyDescent="0.25">
      <c r="A126" s="86" t="s">
        <v>1107</v>
      </c>
      <c r="B126" s="126"/>
      <c r="C126" s="68" t="b">
        <v>1</v>
      </c>
      <c r="D126" s="69" t="s">
        <v>246</v>
      </c>
      <c r="E126" s="69" t="s">
        <v>129</v>
      </c>
      <c r="F126" s="7" t="s">
        <v>24</v>
      </c>
      <c r="G126" s="7" t="s">
        <v>18</v>
      </c>
      <c r="H126" s="70">
        <v>45363</v>
      </c>
      <c r="I126" s="70" t="s">
        <v>207</v>
      </c>
      <c r="J126" s="70" t="str">
        <f t="shared" ca="1" si="3"/>
        <v>EJECUTADO</v>
      </c>
      <c r="K126" s="7" t="s">
        <v>1327</v>
      </c>
      <c r="L126" s="7" t="s">
        <v>54</v>
      </c>
      <c r="M126" s="7" t="s">
        <v>1354</v>
      </c>
      <c r="N126" s="165">
        <v>52223446</v>
      </c>
      <c r="O126" s="171">
        <v>19182485</v>
      </c>
      <c r="P126" s="145">
        <v>20240139</v>
      </c>
      <c r="Q126" s="133">
        <v>107900000</v>
      </c>
      <c r="R126" s="152">
        <v>45345</v>
      </c>
      <c r="S126" s="70">
        <v>45366</v>
      </c>
      <c r="T126" s="70">
        <v>45472</v>
      </c>
      <c r="U126" s="145">
        <v>20240208</v>
      </c>
      <c r="V126" s="139">
        <v>19182485</v>
      </c>
      <c r="W126" s="70">
        <v>45363</v>
      </c>
      <c r="X126" s="65" t="s">
        <v>51</v>
      </c>
      <c r="Y126" s="6" t="s">
        <v>241</v>
      </c>
      <c r="Z126" s="6" t="s">
        <v>53</v>
      </c>
      <c r="AA126" s="6" t="s">
        <v>1355</v>
      </c>
      <c r="AB126" s="6" t="s">
        <v>1330</v>
      </c>
      <c r="AC126" s="6" t="s">
        <v>1347</v>
      </c>
      <c r="AD126" s="6" t="s">
        <v>1356</v>
      </c>
      <c r="AE126" s="53" t="s">
        <v>1333</v>
      </c>
      <c r="AF126" s="5">
        <v>20240446</v>
      </c>
      <c r="AG126" s="53" t="s">
        <v>1333</v>
      </c>
      <c r="AH126" s="6" t="s">
        <v>1335</v>
      </c>
      <c r="AI126" s="5">
        <v>1</v>
      </c>
      <c r="AJ126" s="6" t="s">
        <v>60</v>
      </c>
      <c r="AK126" s="6" t="s">
        <v>218</v>
      </c>
      <c r="AL126" s="6" t="s">
        <v>218</v>
      </c>
      <c r="AM126" s="6" t="s">
        <v>218</v>
      </c>
      <c r="AN126" s="6" t="s">
        <v>218</v>
      </c>
      <c r="AO126" s="6" t="s">
        <v>218</v>
      </c>
      <c r="AP126" s="6" t="s">
        <v>218</v>
      </c>
      <c r="AQ126" s="6">
        <v>45503</v>
      </c>
      <c r="AR126" s="5">
        <v>20240569</v>
      </c>
      <c r="AS126" s="53" t="s">
        <v>1349</v>
      </c>
      <c r="AT126" s="6" t="s">
        <v>1336</v>
      </c>
      <c r="AU126" s="6">
        <f t="shared" si="4"/>
        <v>45623</v>
      </c>
      <c r="AV126" s="29">
        <f t="shared" si="5"/>
        <v>46353</v>
      </c>
      <c r="AW126" s="12"/>
      <c r="AX126" s="12"/>
      <c r="AY126" s="12"/>
      <c r="AZ126" s="12"/>
      <c r="BA126" s="12"/>
      <c r="BI126" s="10"/>
      <c r="BJ126" s="11"/>
      <c r="BK126" s="11"/>
      <c r="BL126" s="11"/>
      <c r="BM126" s="11"/>
      <c r="BN126" s="11"/>
    </row>
    <row r="127" spans="1:66" s="9" customFormat="1" ht="16.350000000000001" hidden="1" customHeight="1" x14ac:dyDescent="0.25">
      <c r="A127" s="86" t="s">
        <v>1107</v>
      </c>
      <c r="B127" s="126"/>
      <c r="C127" s="68" t="b">
        <v>1</v>
      </c>
      <c r="D127" s="69" t="s">
        <v>247</v>
      </c>
      <c r="E127" s="69" t="s">
        <v>129</v>
      </c>
      <c r="F127" s="7" t="s">
        <v>24</v>
      </c>
      <c r="G127" s="7" t="s">
        <v>18</v>
      </c>
      <c r="H127" s="70">
        <v>45363</v>
      </c>
      <c r="I127" s="70" t="s">
        <v>207</v>
      </c>
      <c r="J127" s="70" t="str">
        <f t="shared" ca="1" si="3"/>
        <v>EJECUTADO</v>
      </c>
      <c r="K127" s="7" t="s">
        <v>1357</v>
      </c>
      <c r="L127" s="7" t="s">
        <v>54</v>
      </c>
      <c r="M127" s="7" t="s">
        <v>1358</v>
      </c>
      <c r="N127" s="165">
        <v>20662515</v>
      </c>
      <c r="O127" s="171">
        <v>19182485</v>
      </c>
      <c r="P127" s="145">
        <v>20240138</v>
      </c>
      <c r="Q127" s="133">
        <v>107900000</v>
      </c>
      <c r="R127" s="152">
        <v>45345</v>
      </c>
      <c r="S127" s="70">
        <v>45364</v>
      </c>
      <c r="T127" s="70">
        <v>45485</v>
      </c>
      <c r="U127" s="145">
        <v>20240209</v>
      </c>
      <c r="V127" s="139">
        <v>19182485</v>
      </c>
      <c r="W127" s="70">
        <v>45363</v>
      </c>
      <c r="X127" s="65" t="s">
        <v>51</v>
      </c>
      <c r="Y127" s="6" t="s">
        <v>241</v>
      </c>
      <c r="Z127" s="6" t="s">
        <v>53</v>
      </c>
      <c r="AA127" s="6" t="s">
        <v>1359</v>
      </c>
      <c r="AB127" s="6" t="s">
        <v>1330</v>
      </c>
      <c r="AC127" s="6" t="s">
        <v>1304</v>
      </c>
      <c r="AD127" s="6" t="s">
        <v>1360</v>
      </c>
      <c r="AE127" s="53" t="s">
        <v>1333</v>
      </c>
      <c r="AF127" s="5">
        <v>20240419</v>
      </c>
      <c r="AG127" s="53" t="s">
        <v>1333</v>
      </c>
      <c r="AH127" s="6" t="s">
        <v>1243</v>
      </c>
      <c r="AI127" s="5">
        <v>1</v>
      </c>
      <c r="AJ127" s="6" t="s">
        <v>60</v>
      </c>
      <c r="AK127" s="6" t="s">
        <v>218</v>
      </c>
      <c r="AL127" s="6" t="s">
        <v>218</v>
      </c>
      <c r="AM127" s="6" t="s">
        <v>218</v>
      </c>
      <c r="AN127" s="6" t="s">
        <v>218</v>
      </c>
      <c r="AO127" s="6" t="s">
        <v>218</v>
      </c>
      <c r="AP127" s="6" t="s">
        <v>218</v>
      </c>
      <c r="AQ127" s="6">
        <v>45496</v>
      </c>
      <c r="AR127" s="5">
        <v>20240544</v>
      </c>
      <c r="AS127" s="53" t="s">
        <v>1349</v>
      </c>
      <c r="AT127" s="6" t="s">
        <v>1243</v>
      </c>
      <c r="AU127" s="6">
        <f t="shared" si="4"/>
        <v>45616</v>
      </c>
      <c r="AV127" s="29">
        <f t="shared" si="5"/>
        <v>46346</v>
      </c>
      <c r="AW127" s="12"/>
      <c r="AX127" s="12"/>
      <c r="AY127" s="12"/>
      <c r="AZ127" s="12"/>
      <c r="BA127" s="12"/>
      <c r="BI127" s="10"/>
      <c r="BJ127" s="11"/>
      <c r="BK127" s="11"/>
      <c r="BL127" s="11"/>
      <c r="BM127" s="11"/>
      <c r="BN127" s="11"/>
    </row>
    <row r="128" spans="1:66" s="9" customFormat="1" ht="16.350000000000001" hidden="1" customHeight="1" x14ac:dyDescent="0.25">
      <c r="A128" s="86" t="s">
        <v>1107</v>
      </c>
      <c r="B128" s="126"/>
      <c r="C128" s="68" t="b">
        <v>1</v>
      </c>
      <c r="D128" s="69" t="s">
        <v>248</v>
      </c>
      <c r="E128" s="69" t="s">
        <v>129</v>
      </c>
      <c r="F128" s="7" t="s">
        <v>24</v>
      </c>
      <c r="G128" s="7" t="s">
        <v>18</v>
      </c>
      <c r="H128" s="70">
        <v>45363</v>
      </c>
      <c r="I128" s="70" t="s">
        <v>207</v>
      </c>
      <c r="J128" s="70" t="str">
        <f t="shared" ca="1" si="3"/>
        <v>EJECUTADO</v>
      </c>
      <c r="K128" s="7" t="s">
        <v>1357</v>
      </c>
      <c r="L128" s="7" t="s">
        <v>54</v>
      </c>
      <c r="M128" s="7" t="s">
        <v>1361</v>
      </c>
      <c r="N128" s="165">
        <v>21081858</v>
      </c>
      <c r="O128" s="171">
        <v>19182485</v>
      </c>
      <c r="P128" s="145">
        <v>20240179</v>
      </c>
      <c r="Q128" s="133">
        <v>36000000</v>
      </c>
      <c r="R128" s="152">
        <v>45358</v>
      </c>
      <c r="S128" s="70">
        <v>45366</v>
      </c>
      <c r="T128" s="70">
        <v>45472</v>
      </c>
      <c r="U128" s="145">
        <v>20240210</v>
      </c>
      <c r="V128" s="139">
        <v>19182485</v>
      </c>
      <c r="W128" s="70">
        <v>45363</v>
      </c>
      <c r="X128" s="65" t="s">
        <v>51</v>
      </c>
      <c r="Y128" s="6" t="s">
        <v>241</v>
      </c>
      <c r="Z128" s="6" t="s">
        <v>53</v>
      </c>
      <c r="AA128" s="6" t="s">
        <v>1362</v>
      </c>
      <c r="AB128" s="6" t="s">
        <v>1330</v>
      </c>
      <c r="AC128" s="6" t="s">
        <v>1304</v>
      </c>
      <c r="AD128" s="6" t="s">
        <v>1363</v>
      </c>
      <c r="AE128" s="53" t="s">
        <v>1343</v>
      </c>
      <c r="AF128" s="5">
        <v>20240420</v>
      </c>
      <c r="AG128" s="53" t="s">
        <v>1343</v>
      </c>
      <c r="AH128" s="6" t="s">
        <v>1243</v>
      </c>
      <c r="AI128" s="5">
        <v>1</v>
      </c>
      <c r="AJ128" s="6" t="s">
        <v>60</v>
      </c>
      <c r="AK128" s="6" t="s">
        <v>218</v>
      </c>
      <c r="AL128" s="6" t="s">
        <v>218</v>
      </c>
      <c r="AM128" s="6" t="s">
        <v>218</v>
      </c>
      <c r="AN128" s="6" t="s">
        <v>218</v>
      </c>
      <c r="AO128" s="6" t="s">
        <v>218</v>
      </c>
      <c r="AP128" s="6" t="s">
        <v>218</v>
      </c>
      <c r="AQ128" s="6">
        <v>45496</v>
      </c>
      <c r="AR128" s="5">
        <v>20240545</v>
      </c>
      <c r="AS128" s="53" t="s">
        <v>1344</v>
      </c>
      <c r="AT128" s="6" t="s">
        <v>1243</v>
      </c>
      <c r="AU128" s="6">
        <f t="shared" si="4"/>
        <v>45616</v>
      </c>
      <c r="AV128" s="29">
        <f t="shared" si="5"/>
        <v>46346</v>
      </c>
      <c r="AW128" s="12"/>
      <c r="AX128" s="12"/>
      <c r="AY128" s="12"/>
      <c r="AZ128" s="12"/>
      <c r="BA128" s="12"/>
      <c r="BI128" s="10"/>
      <c r="BJ128" s="11"/>
      <c r="BK128" s="11"/>
      <c r="BL128" s="11"/>
      <c r="BM128" s="11"/>
      <c r="BN128" s="11"/>
    </row>
    <row r="129" spans="1:66" s="9" customFormat="1" ht="16.350000000000001" hidden="1" customHeight="1" x14ac:dyDescent="0.25">
      <c r="A129" s="86" t="s">
        <v>1107</v>
      </c>
      <c r="B129" s="126"/>
      <c r="C129" s="68" t="b">
        <v>1</v>
      </c>
      <c r="D129" s="69" t="s">
        <v>249</v>
      </c>
      <c r="E129" s="69" t="s">
        <v>129</v>
      </c>
      <c r="F129" s="7" t="s">
        <v>24</v>
      </c>
      <c r="G129" s="7" t="s">
        <v>18</v>
      </c>
      <c r="H129" s="70">
        <v>45363</v>
      </c>
      <c r="I129" s="70" t="s">
        <v>207</v>
      </c>
      <c r="J129" s="70" t="str">
        <f t="shared" ca="1" si="3"/>
        <v>EJECUTADO</v>
      </c>
      <c r="K129" s="7" t="s">
        <v>1357</v>
      </c>
      <c r="L129" s="7" t="s">
        <v>54</v>
      </c>
      <c r="M129" s="7" t="s">
        <v>1364</v>
      </c>
      <c r="N129" s="165">
        <v>52183566</v>
      </c>
      <c r="O129" s="171">
        <v>19182485</v>
      </c>
      <c r="P129" s="145">
        <v>20240176</v>
      </c>
      <c r="Q129" s="133">
        <v>119000000</v>
      </c>
      <c r="R129" s="152">
        <v>45356</v>
      </c>
      <c r="S129" s="70">
        <v>45366</v>
      </c>
      <c r="T129" s="70">
        <v>45472</v>
      </c>
      <c r="U129" s="145">
        <v>20240211</v>
      </c>
      <c r="V129" s="139">
        <v>19182485</v>
      </c>
      <c r="W129" s="70">
        <v>45363</v>
      </c>
      <c r="X129" s="65" t="s">
        <v>51</v>
      </c>
      <c r="Y129" s="6" t="s">
        <v>241</v>
      </c>
      <c r="Z129" s="6" t="s">
        <v>53</v>
      </c>
      <c r="AA129" s="6" t="s">
        <v>1365</v>
      </c>
      <c r="AB129" s="6" t="s">
        <v>1330</v>
      </c>
      <c r="AC129" s="6">
        <v>45476</v>
      </c>
      <c r="AD129" s="6" t="s">
        <v>1366</v>
      </c>
      <c r="AE129" s="53" t="s">
        <v>1333</v>
      </c>
      <c r="AF129" s="5">
        <v>20240423</v>
      </c>
      <c r="AG129" s="53" t="s">
        <v>1333</v>
      </c>
      <c r="AH129" s="6" t="s">
        <v>1243</v>
      </c>
      <c r="AI129" s="5">
        <v>1</v>
      </c>
      <c r="AJ129" s="6" t="s">
        <v>60</v>
      </c>
      <c r="AK129" s="6" t="s">
        <v>218</v>
      </c>
      <c r="AL129" s="6" t="s">
        <v>218</v>
      </c>
      <c r="AM129" s="6" t="s">
        <v>218</v>
      </c>
      <c r="AN129" s="6" t="s">
        <v>218</v>
      </c>
      <c r="AO129" s="6" t="s">
        <v>218</v>
      </c>
      <c r="AP129" s="6" t="s">
        <v>218</v>
      </c>
      <c r="AQ129" s="6">
        <v>45496</v>
      </c>
      <c r="AR129" s="5">
        <v>20240546</v>
      </c>
      <c r="AS129" s="53" t="s">
        <v>1349</v>
      </c>
      <c r="AT129" s="6" t="s">
        <v>1243</v>
      </c>
      <c r="AU129" s="6">
        <f t="shared" si="4"/>
        <v>45616</v>
      </c>
      <c r="AV129" s="29">
        <f t="shared" si="5"/>
        <v>46346</v>
      </c>
      <c r="AW129" s="12"/>
      <c r="AX129" s="12"/>
      <c r="AY129" s="12"/>
      <c r="AZ129" s="12"/>
      <c r="BA129" s="12"/>
      <c r="BI129" s="10"/>
      <c r="BJ129" s="11"/>
      <c r="BK129" s="11"/>
      <c r="BL129" s="11"/>
      <c r="BM129" s="11"/>
      <c r="BN129" s="11"/>
    </row>
    <row r="130" spans="1:66" s="9" customFormat="1" ht="16.350000000000001" hidden="1" customHeight="1" x14ac:dyDescent="0.25">
      <c r="A130" s="86" t="s">
        <v>1107</v>
      </c>
      <c r="B130" s="126"/>
      <c r="C130" s="68" t="b">
        <v>1</v>
      </c>
      <c r="D130" s="69" t="s">
        <v>250</v>
      </c>
      <c r="E130" s="69" t="s">
        <v>129</v>
      </c>
      <c r="F130" s="7" t="s">
        <v>24</v>
      </c>
      <c r="G130" s="7" t="s">
        <v>18</v>
      </c>
      <c r="H130" s="70">
        <v>45363</v>
      </c>
      <c r="I130" s="70" t="s">
        <v>207</v>
      </c>
      <c r="J130" s="70" t="str">
        <f t="shared" ca="1" si="3"/>
        <v>EJECUTADO</v>
      </c>
      <c r="K130" s="7" t="s">
        <v>1357</v>
      </c>
      <c r="L130" s="7" t="s">
        <v>54</v>
      </c>
      <c r="M130" s="7" t="s">
        <v>1367</v>
      </c>
      <c r="N130" s="165">
        <v>52155540</v>
      </c>
      <c r="O130" s="171">
        <v>19182485</v>
      </c>
      <c r="P130" s="145">
        <v>20240171</v>
      </c>
      <c r="Q130" s="133">
        <v>20000000</v>
      </c>
      <c r="R130" s="152">
        <v>45352</v>
      </c>
      <c r="S130" s="70">
        <v>45366</v>
      </c>
      <c r="T130" s="70">
        <v>45472</v>
      </c>
      <c r="U130" s="145">
        <v>20240212</v>
      </c>
      <c r="V130" s="139">
        <v>19182485</v>
      </c>
      <c r="W130" s="70">
        <v>45364</v>
      </c>
      <c r="X130" s="65" t="s">
        <v>51</v>
      </c>
      <c r="Y130" s="6" t="s">
        <v>241</v>
      </c>
      <c r="Z130" s="6" t="s">
        <v>53</v>
      </c>
      <c r="AA130" s="6" t="s">
        <v>1368</v>
      </c>
      <c r="AB130" s="6" t="s">
        <v>1330</v>
      </c>
      <c r="AC130" s="6" t="s">
        <v>1304</v>
      </c>
      <c r="AD130" s="6" t="s">
        <v>1369</v>
      </c>
      <c r="AE130" s="53" t="s">
        <v>1343</v>
      </c>
      <c r="AF130" s="5">
        <v>20240424</v>
      </c>
      <c r="AG130" s="53" t="s">
        <v>1343</v>
      </c>
      <c r="AH130" s="6" t="s">
        <v>1243</v>
      </c>
      <c r="AI130" s="5">
        <v>1</v>
      </c>
      <c r="AJ130" s="6" t="s">
        <v>60</v>
      </c>
      <c r="AK130" s="6" t="s">
        <v>218</v>
      </c>
      <c r="AL130" s="6" t="s">
        <v>218</v>
      </c>
      <c r="AM130" s="6" t="s">
        <v>218</v>
      </c>
      <c r="AN130" s="6" t="s">
        <v>218</v>
      </c>
      <c r="AO130" s="6" t="s">
        <v>218</v>
      </c>
      <c r="AP130" s="6" t="s">
        <v>218</v>
      </c>
      <c r="AQ130" s="6">
        <v>45496</v>
      </c>
      <c r="AR130" s="5">
        <v>20240547</v>
      </c>
      <c r="AS130" s="53" t="s">
        <v>1344</v>
      </c>
      <c r="AT130" s="6" t="s">
        <v>1243</v>
      </c>
      <c r="AU130" s="6">
        <f t="shared" si="4"/>
        <v>45616</v>
      </c>
      <c r="AV130" s="29">
        <f t="shared" si="5"/>
        <v>46346</v>
      </c>
      <c r="AW130" s="12"/>
      <c r="AX130" s="12"/>
      <c r="AY130" s="12"/>
      <c r="AZ130" s="12"/>
      <c r="BA130" s="12"/>
      <c r="BI130" s="10"/>
      <c r="BJ130" s="11"/>
      <c r="BK130" s="11"/>
      <c r="BL130" s="11"/>
      <c r="BM130" s="11"/>
      <c r="BN130" s="11"/>
    </row>
    <row r="131" spans="1:66" s="9" customFormat="1" ht="16.350000000000001" hidden="1" customHeight="1" x14ac:dyDescent="0.25">
      <c r="A131" s="86" t="s">
        <v>1107</v>
      </c>
      <c r="B131" s="126"/>
      <c r="C131" s="68" t="b">
        <v>1</v>
      </c>
      <c r="D131" s="69" t="s">
        <v>251</v>
      </c>
      <c r="E131" s="69" t="s">
        <v>74</v>
      </c>
      <c r="F131" s="7" t="s">
        <v>24</v>
      </c>
      <c r="G131" s="7" t="s">
        <v>18</v>
      </c>
      <c r="H131" s="70">
        <v>45363</v>
      </c>
      <c r="I131" s="70" t="s">
        <v>207</v>
      </c>
      <c r="J131" s="70" t="str">
        <f t="shared" ref="J131:J194" ca="1" si="6">IF($C$1&lt;=AQ131,("EN EJECUCIÓN"),("EJECUTADO"))</f>
        <v>EJECUTADO</v>
      </c>
      <c r="K131" s="7" t="s">
        <v>1370</v>
      </c>
      <c r="L131" s="7" t="s">
        <v>54</v>
      </c>
      <c r="M131" s="7" t="s">
        <v>1371</v>
      </c>
      <c r="N131" s="165">
        <v>63542132</v>
      </c>
      <c r="O131" s="171">
        <v>30000000</v>
      </c>
      <c r="P131" s="145">
        <v>20240037</v>
      </c>
      <c r="Q131" s="133">
        <v>29333332</v>
      </c>
      <c r="R131" s="152">
        <v>45307</v>
      </c>
      <c r="S131" s="70">
        <v>45366</v>
      </c>
      <c r="T131" s="70">
        <v>45472</v>
      </c>
      <c r="U131" s="145">
        <v>20240213</v>
      </c>
      <c r="V131" s="139">
        <v>30000000</v>
      </c>
      <c r="W131" s="70">
        <v>45364</v>
      </c>
      <c r="X131" s="65" t="s">
        <v>75</v>
      </c>
      <c r="Y131" s="6" t="s">
        <v>184</v>
      </c>
      <c r="Z131" s="6" t="s">
        <v>53</v>
      </c>
      <c r="AA131" s="6" t="s">
        <v>1372</v>
      </c>
      <c r="AB131" s="6" t="s">
        <v>1139</v>
      </c>
      <c r="AC131" s="6" t="s">
        <v>1347</v>
      </c>
      <c r="AD131" s="6" t="s">
        <v>1373</v>
      </c>
      <c r="AE131" s="53" t="s">
        <v>218</v>
      </c>
      <c r="AF131" s="5" t="s">
        <v>218</v>
      </c>
      <c r="AG131" s="53" t="s">
        <v>218</v>
      </c>
      <c r="AH131" s="6" t="s">
        <v>218</v>
      </c>
      <c r="AI131" s="5" t="s">
        <v>218</v>
      </c>
      <c r="AJ131" s="6" t="s">
        <v>218</v>
      </c>
      <c r="AK131" s="6" t="s">
        <v>218</v>
      </c>
      <c r="AL131" s="6" t="s">
        <v>218</v>
      </c>
      <c r="AM131" s="5" t="s">
        <v>218</v>
      </c>
      <c r="AN131" s="6" t="s">
        <v>218</v>
      </c>
      <c r="AO131" s="6" t="s">
        <v>218</v>
      </c>
      <c r="AP131" s="6" t="s">
        <v>218</v>
      </c>
      <c r="AQ131" s="6">
        <v>45472</v>
      </c>
      <c r="AR131" s="5" t="s">
        <v>218</v>
      </c>
      <c r="AS131" s="53" t="s">
        <v>218</v>
      </c>
      <c r="AT131" s="6" t="s">
        <v>218</v>
      </c>
      <c r="AU131" s="6">
        <f t="shared" ref="AU131:AU194" si="7">+AQ131+4*30</f>
        <v>45592</v>
      </c>
      <c r="AV131" s="29">
        <f t="shared" ref="AV131:AV194" si="8">+AU131+(2*365)</f>
        <v>46322</v>
      </c>
      <c r="AW131" s="12"/>
      <c r="AX131" s="12"/>
      <c r="AY131" s="12"/>
      <c r="AZ131" s="12"/>
      <c r="BA131" s="12"/>
      <c r="BI131" s="10"/>
      <c r="BJ131" s="11"/>
      <c r="BK131" s="11"/>
      <c r="BL131" s="11"/>
      <c r="BM131" s="11"/>
      <c r="BN131" s="11"/>
    </row>
    <row r="132" spans="1:66" s="9" customFormat="1" ht="16.350000000000001" hidden="1" customHeight="1" x14ac:dyDescent="0.25">
      <c r="A132" s="86" t="s">
        <v>1107</v>
      </c>
      <c r="B132" s="126"/>
      <c r="C132" s="68" t="b">
        <v>1</v>
      </c>
      <c r="D132" s="69" t="s">
        <v>252</v>
      </c>
      <c r="E132" s="69" t="s">
        <v>86</v>
      </c>
      <c r="F132" s="7" t="s">
        <v>24</v>
      </c>
      <c r="G132" s="7" t="s">
        <v>18</v>
      </c>
      <c r="H132" s="70">
        <v>45364</v>
      </c>
      <c r="I132" s="70" t="s">
        <v>207</v>
      </c>
      <c r="J132" s="70" t="str">
        <f t="shared" ca="1" si="6"/>
        <v>EJECUTADO</v>
      </c>
      <c r="K132" s="7" t="s">
        <v>1374</v>
      </c>
      <c r="L132" s="7" t="s">
        <v>54</v>
      </c>
      <c r="M132" s="7" t="s">
        <v>1375</v>
      </c>
      <c r="N132" s="165">
        <v>1118850041</v>
      </c>
      <c r="O132" s="171">
        <v>14666666</v>
      </c>
      <c r="P132" s="145">
        <v>20240172</v>
      </c>
      <c r="Q132" s="133">
        <v>20000000</v>
      </c>
      <c r="R132" s="152">
        <v>45352</v>
      </c>
      <c r="S132" s="70">
        <v>45366</v>
      </c>
      <c r="T132" s="70">
        <v>45472</v>
      </c>
      <c r="U132" s="145">
        <v>20240214</v>
      </c>
      <c r="V132" s="139">
        <v>14666666</v>
      </c>
      <c r="W132" s="70">
        <v>45364</v>
      </c>
      <c r="X132" s="65" t="s">
        <v>51</v>
      </c>
      <c r="Y132" s="6" t="s">
        <v>253</v>
      </c>
      <c r="Z132" s="6" t="s">
        <v>53</v>
      </c>
      <c r="AA132" s="6" t="s">
        <v>1376</v>
      </c>
      <c r="AB132" s="6" t="s">
        <v>887</v>
      </c>
      <c r="AC132" s="6" t="s">
        <v>1347</v>
      </c>
      <c r="AD132" s="6" t="s">
        <v>1377</v>
      </c>
      <c r="AE132" s="53" t="s">
        <v>218</v>
      </c>
      <c r="AF132" s="5" t="s">
        <v>218</v>
      </c>
      <c r="AG132" s="53" t="s">
        <v>218</v>
      </c>
      <c r="AH132" s="6" t="s">
        <v>218</v>
      </c>
      <c r="AI132" s="5" t="s">
        <v>218</v>
      </c>
      <c r="AJ132" s="6" t="s">
        <v>218</v>
      </c>
      <c r="AK132" s="6" t="s">
        <v>218</v>
      </c>
      <c r="AL132" s="6" t="s">
        <v>218</v>
      </c>
      <c r="AM132" s="5" t="s">
        <v>218</v>
      </c>
      <c r="AN132" s="6" t="s">
        <v>218</v>
      </c>
      <c r="AO132" s="6" t="s">
        <v>218</v>
      </c>
      <c r="AP132" s="6" t="s">
        <v>218</v>
      </c>
      <c r="AQ132" s="6">
        <v>45472</v>
      </c>
      <c r="AR132" s="5" t="s">
        <v>218</v>
      </c>
      <c r="AS132" s="53" t="s">
        <v>218</v>
      </c>
      <c r="AT132" s="6" t="s">
        <v>218</v>
      </c>
      <c r="AU132" s="6">
        <f t="shared" si="7"/>
        <v>45592</v>
      </c>
      <c r="AV132" s="29">
        <f t="shared" si="8"/>
        <v>46322</v>
      </c>
      <c r="AW132" s="12"/>
      <c r="AX132" s="12"/>
      <c r="AY132" s="12"/>
      <c r="AZ132" s="12"/>
      <c r="BA132" s="12"/>
      <c r="BI132" s="10"/>
      <c r="BJ132" s="11"/>
      <c r="BK132" s="11"/>
      <c r="BL132" s="11"/>
      <c r="BM132" s="11"/>
      <c r="BN132" s="11"/>
    </row>
    <row r="133" spans="1:66" s="9" customFormat="1" ht="16.350000000000001" hidden="1" customHeight="1" x14ac:dyDescent="0.25">
      <c r="A133" s="86" t="s">
        <v>1107</v>
      </c>
      <c r="B133" s="126"/>
      <c r="C133" s="68" t="b">
        <v>1</v>
      </c>
      <c r="D133" s="69" t="s">
        <v>254</v>
      </c>
      <c r="E133" s="69" t="s">
        <v>74</v>
      </c>
      <c r="F133" s="7" t="s">
        <v>24</v>
      </c>
      <c r="G133" s="7" t="s">
        <v>18</v>
      </c>
      <c r="H133" s="70">
        <v>45364</v>
      </c>
      <c r="I133" s="70" t="s">
        <v>207</v>
      </c>
      <c r="J133" s="70" t="str">
        <f t="shared" ca="1" si="6"/>
        <v>EJECUTADO</v>
      </c>
      <c r="K133" s="7" t="s">
        <v>1311</v>
      </c>
      <c r="L133" s="7" t="s">
        <v>54</v>
      </c>
      <c r="M133" s="7" t="s">
        <v>1378</v>
      </c>
      <c r="N133" s="165">
        <v>1018506693</v>
      </c>
      <c r="O133" s="171">
        <v>19960900</v>
      </c>
      <c r="P133" s="145">
        <v>20240139</v>
      </c>
      <c r="Q133" s="133">
        <v>107900000</v>
      </c>
      <c r="R133" s="152">
        <v>45345</v>
      </c>
      <c r="S133" s="70">
        <v>45363</v>
      </c>
      <c r="T133" s="70">
        <v>45372</v>
      </c>
      <c r="U133" s="145">
        <v>20240215</v>
      </c>
      <c r="V133" s="139">
        <v>19960900</v>
      </c>
      <c r="W133" s="70">
        <v>45364</v>
      </c>
      <c r="X133" s="65" t="s">
        <v>51</v>
      </c>
      <c r="Y133" s="6" t="s">
        <v>236</v>
      </c>
      <c r="Z133" s="6" t="s">
        <v>53</v>
      </c>
      <c r="AA133" s="6" t="s">
        <v>1379</v>
      </c>
      <c r="AB133" s="6" t="s">
        <v>922</v>
      </c>
      <c r="AC133" s="6" t="s">
        <v>1347</v>
      </c>
      <c r="AD133" s="6" t="s">
        <v>1377</v>
      </c>
      <c r="AE133" s="53" t="s">
        <v>1380</v>
      </c>
      <c r="AF133" s="5">
        <v>20240489</v>
      </c>
      <c r="AG133" s="53" t="s">
        <v>1380</v>
      </c>
      <c r="AH133" s="6" t="s">
        <v>455</v>
      </c>
      <c r="AI133" s="5">
        <v>7</v>
      </c>
      <c r="AJ133" s="6" t="s">
        <v>55</v>
      </c>
      <c r="AK133" s="6" t="s">
        <v>218</v>
      </c>
      <c r="AL133" s="6" t="s">
        <v>218</v>
      </c>
      <c r="AM133" s="6" t="s">
        <v>218</v>
      </c>
      <c r="AN133" s="6" t="s">
        <v>218</v>
      </c>
      <c r="AO133" s="6" t="s">
        <v>218</v>
      </c>
      <c r="AP133" s="6" t="s">
        <v>218</v>
      </c>
      <c r="AQ133" s="6">
        <v>45510</v>
      </c>
      <c r="AR133" s="5">
        <v>20240641</v>
      </c>
      <c r="AS133" s="53" t="s">
        <v>1381</v>
      </c>
      <c r="AT133" s="6" t="s">
        <v>1382</v>
      </c>
      <c r="AU133" s="6">
        <f t="shared" si="7"/>
        <v>45630</v>
      </c>
      <c r="AV133" s="29">
        <f t="shared" si="8"/>
        <v>46360</v>
      </c>
      <c r="AW133" s="12"/>
      <c r="AX133" s="12"/>
      <c r="AY133" s="12"/>
      <c r="AZ133" s="12"/>
      <c r="BA133" s="12"/>
      <c r="BI133" s="10"/>
      <c r="BJ133" s="11"/>
      <c r="BK133" s="11"/>
      <c r="BL133" s="11"/>
      <c r="BM133" s="11"/>
      <c r="BN133" s="11"/>
    </row>
    <row r="134" spans="1:66" s="9" customFormat="1" ht="16.350000000000001" hidden="1" customHeight="1" x14ac:dyDescent="0.25">
      <c r="A134" s="86" t="s">
        <v>1107</v>
      </c>
      <c r="B134" s="126"/>
      <c r="C134" s="68" t="b">
        <v>1</v>
      </c>
      <c r="D134" s="69" t="s">
        <v>255</v>
      </c>
      <c r="E134" s="69" t="s">
        <v>129</v>
      </c>
      <c r="F134" s="7" t="s">
        <v>24</v>
      </c>
      <c r="G134" s="7" t="s">
        <v>18</v>
      </c>
      <c r="H134" s="70">
        <v>45364</v>
      </c>
      <c r="I134" s="70" t="s">
        <v>207</v>
      </c>
      <c r="J134" s="70" t="str">
        <f t="shared" ca="1" si="6"/>
        <v>EJECUTADO</v>
      </c>
      <c r="K134" s="7" t="s">
        <v>1357</v>
      </c>
      <c r="L134" s="7" t="s">
        <v>54</v>
      </c>
      <c r="M134" s="7" t="s">
        <v>1383</v>
      </c>
      <c r="N134" s="165">
        <v>11523690</v>
      </c>
      <c r="O134" s="171">
        <v>19182485</v>
      </c>
      <c r="P134" s="145">
        <v>20240111</v>
      </c>
      <c r="Q134" s="133">
        <v>6000000</v>
      </c>
      <c r="R134" s="152">
        <v>45337</v>
      </c>
      <c r="S134" s="70">
        <v>45364</v>
      </c>
      <c r="T134" s="70">
        <v>45453</v>
      </c>
      <c r="U134" s="145">
        <v>20240218</v>
      </c>
      <c r="V134" s="139">
        <v>19182485</v>
      </c>
      <c r="W134" s="70">
        <v>45365</v>
      </c>
      <c r="X134" s="65" t="s">
        <v>51</v>
      </c>
      <c r="Y134" s="6" t="s">
        <v>241</v>
      </c>
      <c r="Z134" s="6" t="s">
        <v>53</v>
      </c>
      <c r="AA134" s="6" t="s">
        <v>1384</v>
      </c>
      <c r="AB134" s="6" t="s">
        <v>1330</v>
      </c>
      <c r="AC134" s="6">
        <v>45397</v>
      </c>
      <c r="AD134" s="6" t="s">
        <v>1385</v>
      </c>
      <c r="AE134" s="53" t="s">
        <v>1333</v>
      </c>
      <c r="AF134" s="5">
        <v>20240421</v>
      </c>
      <c r="AG134" s="53" t="s">
        <v>1333</v>
      </c>
      <c r="AH134" s="6" t="s">
        <v>1243</v>
      </c>
      <c r="AI134" s="5">
        <v>1</v>
      </c>
      <c r="AJ134" s="6" t="s">
        <v>60</v>
      </c>
      <c r="AK134" s="6" t="s">
        <v>218</v>
      </c>
      <c r="AL134" s="6" t="s">
        <v>218</v>
      </c>
      <c r="AM134" s="6" t="s">
        <v>218</v>
      </c>
      <c r="AN134" s="6" t="s">
        <v>218</v>
      </c>
      <c r="AO134" s="6" t="s">
        <v>218</v>
      </c>
      <c r="AP134" s="6" t="s">
        <v>218</v>
      </c>
      <c r="AQ134" s="6">
        <v>45496</v>
      </c>
      <c r="AR134" s="5">
        <v>20240548</v>
      </c>
      <c r="AS134" s="53" t="s">
        <v>1349</v>
      </c>
      <c r="AT134" s="6" t="s">
        <v>1243</v>
      </c>
      <c r="AU134" s="6">
        <f t="shared" si="7"/>
        <v>45616</v>
      </c>
      <c r="AV134" s="29">
        <f t="shared" si="8"/>
        <v>46346</v>
      </c>
      <c r="AW134" s="12"/>
      <c r="AX134" s="12"/>
      <c r="AY134" s="12"/>
      <c r="AZ134" s="12"/>
      <c r="BA134" s="12"/>
      <c r="BI134" s="10"/>
      <c r="BJ134" s="11"/>
      <c r="BK134" s="11"/>
      <c r="BL134" s="11"/>
      <c r="BM134" s="11"/>
      <c r="BN134" s="11"/>
    </row>
    <row r="135" spans="1:66" s="9" customFormat="1" ht="16.350000000000001" hidden="1" customHeight="1" x14ac:dyDescent="0.25">
      <c r="A135" s="86" t="s">
        <v>1107</v>
      </c>
      <c r="B135" s="126"/>
      <c r="C135" s="68" t="b">
        <v>1</v>
      </c>
      <c r="D135" s="69" t="s">
        <v>256</v>
      </c>
      <c r="E135" s="69" t="s">
        <v>129</v>
      </c>
      <c r="F135" s="7" t="s">
        <v>24</v>
      </c>
      <c r="G135" s="7" t="s">
        <v>18</v>
      </c>
      <c r="H135" s="70">
        <v>45365</v>
      </c>
      <c r="I135" s="70" t="s">
        <v>207</v>
      </c>
      <c r="J135" s="70" t="str">
        <f t="shared" ca="1" si="6"/>
        <v>EJECUTADO</v>
      </c>
      <c r="K135" s="7" t="s">
        <v>1386</v>
      </c>
      <c r="L135" s="7" t="s">
        <v>54</v>
      </c>
      <c r="M135" s="7" t="s">
        <v>1387</v>
      </c>
      <c r="N135" s="165">
        <v>1024491696</v>
      </c>
      <c r="O135" s="171">
        <v>6000000</v>
      </c>
      <c r="P135" s="145">
        <v>20240184</v>
      </c>
      <c r="Q135" s="133">
        <v>780000000</v>
      </c>
      <c r="R135" s="152">
        <v>45358</v>
      </c>
      <c r="S135" s="70">
        <v>45364</v>
      </c>
      <c r="T135" s="70">
        <v>45503</v>
      </c>
      <c r="U135" s="145">
        <v>20240222</v>
      </c>
      <c r="V135" s="139">
        <v>6000000</v>
      </c>
      <c r="W135" s="70">
        <v>45365</v>
      </c>
      <c r="X135" s="65" t="s">
        <v>51</v>
      </c>
      <c r="Y135" s="6" t="s">
        <v>196</v>
      </c>
      <c r="Z135" s="6" t="s">
        <v>53</v>
      </c>
      <c r="AA135" s="6" t="s">
        <v>1388</v>
      </c>
      <c r="AB135" s="6" t="s">
        <v>1139</v>
      </c>
      <c r="AC135" s="6" t="s">
        <v>959</v>
      </c>
      <c r="AD135" s="6" t="s">
        <v>1389</v>
      </c>
      <c r="AE135" s="53" t="s">
        <v>218</v>
      </c>
      <c r="AF135" s="5" t="s">
        <v>218</v>
      </c>
      <c r="AG135" s="53" t="s">
        <v>218</v>
      </c>
      <c r="AH135" s="6" t="s">
        <v>218</v>
      </c>
      <c r="AI135" s="5" t="s">
        <v>218</v>
      </c>
      <c r="AJ135" s="6" t="s">
        <v>218</v>
      </c>
      <c r="AK135" s="6" t="s">
        <v>218</v>
      </c>
      <c r="AL135" s="6" t="s">
        <v>218</v>
      </c>
      <c r="AM135" s="5" t="s">
        <v>218</v>
      </c>
      <c r="AN135" s="6" t="s">
        <v>218</v>
      </c>
      <c r="AO135" s="6" t="s">
        <v>218</v>
      </c>
      <c r="AP135" s="6" t="s">
        <v>218</v>
      </c>
      <c r="AQ135" s="6">
        <v>45503</v>
      </c>
      <c r="AR135" s="5" t="s">
        <v>218</v>
      </c>
      <c r="AS135" s="53" t="s">
        <v>218</v>
      </c>
      <c r="AT135" s="6" t="s">
        <v>218</v>
      </c>
      <c r="AU135" s="6">
        <f t="shared" si="7"/>
        <v>45623</v>
      </c>
      <c r="AV135" s="29">
        <f t="shared" si="8"/>
        <v>46353</v>
      </c>
      <c r="AW135" s="12"/>
      <c r="AX135" s="12"/>
      <c r="AY135" s="12"/>
      <c r="AZ135" s="12"/>
      <c r="BA135" s="12"/>
      <c r="BI135" s="10"/>
      <c r="BJ135" s="11"/>
      <c r="BK135" s="11"/>
      <c r="BL135" s="11"/>
      <c r="BM135" s="11"/>
      <c r="BN135" s="11"/>
    </row>
    <row r="136" spans="1:66" s="9" customFormat="1" ht="16.350000000000001" hidden="1" customHeight="1" x14ac:dyDescent="0.25">
      <c r="A136" s="86" t="s">
        <v>1107</v>
      </c>
      <c r="B136" s="126"/>
      <c r="C136" s="68" t="b">
        <v>1</v>
      </c>
      <c r="D136" s="69" t="s">
        <v>257</v>
      </c>
      <c r="E136" s="69" t="s">
        <v>258</v>
      </c>
      <c r="F136" s="7" t="s">
        <v>24</v>
      </c>
      <c r="G136" s="7" t="s">
        <v>18</v>
      </c>
      <c r="H136" s="70">
        <v>45365</v>
      </c>
      <c r="I136" s="70" t="s">
        <v>207</v>
      </c>
      <c r="J136" s="70" t="str">
        <f t="shared" ca="1" si="6"/>
        <v>EJECUTADO</v>
      </c>
      <c r="K136" s="7" t="s">
        <v>1390</v>
      </c>
      <c r="L136" s="7" t="s">
        <v>50</v>
      </c>
      <c r="M136" s="7" t="s">
        <v>1391</v>
      </c>
      <c r="N136" s="165">
        <v>860063875</v>
      </c>
      <c r="O136" s="171">
        <v>778979749</v>
      </c>
      <c r="P136" s="145">
        <v>20240185</v>
      </c>
      <c r="Q136" s="133">
        <v>20000000</v>
      </c>
      <c r="R136" s="152">
        <v>45359</v>
      </c>
      <c r="S136" s="70">
        <v>45366</v>
      </c>
      <c r="T136" s="70">
        <v>45472</v>
      </c>
      <c r="U136" s="145">
        <v>20240228</v>
      </c>
      <c r="V136" s="139">
        <v>778979749</v>
      </c>
      <c r="W136" s="70">
        <v>45366</v>
      </c>
      <c r="X136" s="65" t="s">
        <v>51</v>
      </c>
      <c r="Y136" s="6" t="s">
        <v>259</v>
      </c>
      <c r="Z136" s="6" t="s">
        <v>53</v>
      </c>
      <c r="AA136" s="6" t="s">
        <v>1392</v>
      </c>
      <c r="AB136" s="6" t="s">
        <v>1393</v>
      </c>
      <c r="AC136" s="6" t="s">
        <v>1394</v>
      </c>
      <c r="AD136" s="52" t="s">
        <v>1395</v>
      </c>
      <c r="AE136" s="53" t="s">
        <v>218</v>
      </c>
      <c r="AF136" s="5" t="s">
        <v>218</v>
      </c>
      <c r="AG136" s="53" t="s">
        <v>218</v>
      </c>
      <c r="AH136" s="6" t="s">
        <v>218</v>
      </c>
      <c r="AI136" s="5" t="s">
        <v>218</v>
      </c>
      <c r="AJ136" s="6" t="s">
        <v>218</v>
      </c>
      <c r="AK136" s="6" t="s">
        <v>218</v>
      </c>
      <c r="AL136" s="6" t="s">
        <v>218</v>
      </c>
      <c r="AM136" s="5" t="s">
        <v>218</v>
      </c>
      <c r="AN136" s="6" t="s">
        <v>218</v>
      </c>
      <c r="AO136" s="6" t="s">
        <v>218</v>
      </c>
      <c r="AP136" s="6" t="s">
        <v>218</v>
      </c>
      <c r="AQ136" s="6">
        <v>45502</v>
      </c>
      <c r="AR136" s="5" t="s">
        <v>218</v>
      </c>
      <c r="AS136" s="53" t="s">
        <v>218</v>
      </c>
      <c r="AT136" s="6" t="s">
        <v>218</v>
      </c>
      <c r="AU136" s="6">
        <f t="shared" si="7"/>
        <v>45622</v>
      </c>
      <c r="AV136" s="29">
        <f t="shared" si="8"/>
        <v>46352</v>
      </c>
      <c r="AW136" s="12"/>
      <c r="AX136" s="12"/>
      <c r="AY136" s="12"/>
      <c r="AZ136" s="12"/>
      <c r="BA136" s="12"/>
      <c r="BI136" s="10"/>
      <c r="BJ136" s="11"/>
      <c r="BK136" s="11"/>
      <c r="BL136" s="11"/>
      <c r="BM136" s="11"/>
      <c r="BN136" s="11"/>
    </row>
    <row r="137" spans="1:66" s="9" customFormat="1" ht="16.350000000000001" hidden="1" customHeight="1" x14ac:dyDescent="0.25">
      <c r="A137" s="86" t="s">
        <v>1107</v>
      </c>
      <c r="B137" s="126"/>
      <c r="C137" s="68" t="b">
        <v>1</v>
      </c>
      <c r="D137" s="69" t="s">
        <v>260</v>
      </c>
      <c r="E137" s="69" t="s">
        <v>74</v>
      </c>
      <c r="F137" s="7" t="s">
        <v>24</v>
      </c>
      <c r="G137" s="7" t="s">
        <v>18</v>
      </c>
      <c r="H137" s="70">
        <v>45366</v>
      </c>
      <c r="I137" s="70" t="s">
        <v>207</v>
      </c>
      <c r="J137" s="70" t="str">
        <f t="shared" ca="1" si="6"/>
        <v>EJECUTADO</v>
      </c>
      <c r="K137" s="7" t="s">
        <v>1396</v>
      </c>
      <c r="L137" s="7" t="s">
        <v>54</v>
      </c>
      <c r="M137" s="7" t="s">
        <v>1397</v>
      </c>
      <c r="N137" s="165">
        <v>1018492976</v>
      </c>
      <c r="O137" s="171">
        <v>20000000</v>
      </c>
      <c r="P137" s="145">
        <v>20240188</v>
      </c>
      <c r="Q137" s="133">
        <v>13500000</v>
      </c>
      <c r="R137" s="152">
        <v>45362</v>
      </c>
      <c r="S137" s="70">
        <v>45365</v>
      </c>
      <c r="T137" s="70">
        <v>45395</v>
      </c>
      <c r="U137" s="145">
        <v>20240229</v>
      </c>
      <c r="V137" s="139">
        <v>20000000</v>
      </c>
      <c r="W137" s="70">
        <v>45369</v>
      </c>
      <c r="X137" s="65" t="s">
        <v>51</v>
      </c>
      <c r="Y137" s="6" t="s">
        <v>164</v>
      </c>
      <c r="Z137" s="6" t="s">
        <v>53</v>
      </c>
      <c r="AA137" s="6" t="s">
        <v>1398</v>
      </c>
      <c r="AB137" s="6" t="s">
        <v>1399</v>
      </c>
      <c r="AC137" s="6" t="s">
        <v>1394</v>
      </c>
      <c r="AD137" s="6" t="s">
        <v>1400</v>
      </c>
      <c r="AE137" s="94">
        <v>2950800</v>
      </c>
      <c r="AF137" s="5">
        <v>20240481</v>
      </c>
      <c r="AG137" s="53" t="s">
        <v>1401</v>
      </c>
      <c r="AH137" s="6" t="s">
        <v>1402</v>
      </c>
      <c r="AI137" s="5">
        <v>18</v>
      </c>
      <c r="AJ137" s="6" t="s">
        <v>55</v>
      </c>
      <c r="AK137" s="6" t="s">
        <v>218</v>
      </c>
      <c r="AL137" s="6" t="s">
        <v>218</v>
      </c>
      <c r="AM137" s="6" t="s">
        <v>218</v>
      </c>
      <c r="AN137" s="6" t="s">
        <v>218</v>
      </c>
      <c r="AO137" s="6" t="s">
        <v>218</v>
      </c>
      <c r="AP137" s="6" t="s">
        <v>218</v>
      </c>
      <c r="AQ137" s="6">
        <v>45510</v>
      </c>
      <c r="AR137" s="5">
        <v>20240623</v>
      </c>
      <c r="AS137" s="53" t="s">
        <v>1401</v>
      </c>
      <c r="AT137" s="6" t="s">
        <v>1403</v>
      </c>
      <c r="AU137" s="6">
        <f t="shared" si="7"/>
        <v>45630</v>
      </c>
      <c r="AV137" s="29">
        <f t="shared" si="8"/>
        <v>46360</v>
      </c>
      <c r="AW137" s="12"/>
      <c r="AX137" s="12"/>
      <c r="AY137" s="12"/>
      <c r="AZ137" s="12"/>
      <c r="BA137" s="12"/>
      <c r="BI137" s="10"/>
      <c r="BJ137" s="11"/>
      <c r="BK137" s="11"/>
      <c r="BL137" s="11"/>
      <c r="BM137" s="11"/>
      <c r="BN137" s="11"/>
    </row>
    <row r="138" spans="1:66" s="9" customFormat="1" ht="16.350000000000001" hidden="1" customHeight="1" x14ac:dyDescent="0.25">
      <c r="A138" s="86" t="s">
        <v>1107</v>
      </c>
      <c r="B138" s="126"/>
      <c r="C138" s="68" t="b">
        <v>1</v>
      </c>
      <c r="D138" s="69" t="s">
        <v>261</v>
      </c>
      <c r="E138" s="69" t="s">
        <v>90</v>
      </c>
      <c r="F138" s="7" t="s">
        <v>24</v>
      </c>
      <c r="G138" s="7" t="s">
        <v>18</v>
      </c>
      <c r="H138" s="70">
        <v>45369</v>
      </c>
      <c r="I138" s="70" t="s">
        <v>207</v>
      </c>
      <c r="J138" s="70" t="str">
        <f t="shared" ca="1" si="6"/>
        <v>EJECUTADO</v>
      </c>
      <c r="K138" s="7" t="s">
        <v>1404</v>
      </c>
      <c r="L138" s="7" t="s">
        <v>54</v>
      </c>
      <c r="M138" s="7" t="s">
        <v>1405</v>
      </c>
      <c r="N138" s="165">
        <v>1030673108</v>
      </c>
      <c r="O138" s="171">
        <v>13500000</v>
      </c>
      <c r="P138" s="145">
        <v>20240178</v>
      </c>
      <c r="Q138" s="133">
        <v>35000000</v>
      </c>
      <c r="R138" s="152">
        <v>45358</v>
      </c>
      <c r="S138" s="70">
        <v>45369</v>
      </c>
      <c r="T138" s="70">
        <v>45400</v>
      </c>
      <c r="U138" s="145">
        <v>20240230</v>
      </c>
      <c r="V138" s="139">
        <v>13500000</v>
      </c>
      <c r="W138" s="70">
        <v>45370</v>
      </c>
      <c r="X138" s="65" t="s">
        <v>51</v>
      </c>
      <c r="Y138" s="6" t="s">
        <v>236</v>
      </c>
      <c r="Z138" s="6" t="s">
        <v>53</v>
      </c>
      <c r="AA138" s="6" t="s">
        <v>1406</v>
      </c>
      <c r="AB138" s="6" t="s">
        <v>1407</v>
      </c>
      <c r="AC138" s="6" t="s">
        <v>1394</v>
      </c>
      <c r="AD138" s="6" t="s">
        <v>1408</v>
      </c>
      <c r="AE138" s="53" t="s">
        <v>218</v>
      </c>
      <c r="AF138" s="5" t="s">
        <v>218</v>
      </c>
      <c r="AG138" s="53" t="s">
        <v>218</v>
      </c>
      <c r="AH138" s="6" t="s">
        <v>218</v>
      </c>
      <c r="AI138" s="5" t="s">
        <v>218</v>
      </c>
      <c r="AJ138" s="6" t="s">
        <v>218</v>
      </c>
      <c r="AK138" s="6" t="s">
        <v>218</v>
      </c>
      <c r="AL138" s="6" t="s">
        <v>218</v>
      </c>
      <c r="AM138" s="5" t="s">
        <v>218</v>
      </c>
      <c r="AN138" s="6" t="s">
        <v>218</v>
      </c>
      <c r="AO138" s="6" t="s">
        <v>218</v>
      </c>
      <c r="AP138" s="6" t="s">
        <v>218</v>
      </c>
      <c r="AQ138" s="6">
        <v>45400</v>
      </c>
      <c r="AR138" s="5" t="s">
        <v>218</v>
      </c>
      <c r="AS138" s="53" t="s">
        <v>218</v>
      </c>
      <c r="AT138" s="6" t="s">
        <v>218</v>
      </c>
      <c r="AU138" s="6">
        <f t="shared" si="7"/>
        <v>45520</v>
      </c>
      <c r="AV138" s="29">
        <f t="shared" si="8"/>
        <v>46250</v>
      </c>
      <c r="AW138" s="12"/>
      <c r="AX138" s="12"/>
      <c r="AY138" s="12"/>
      <c r="AZ138" s="12"/>
      <c r="BA138" s="12"/>
      <c r="BI138" s="10"/>
      <c r="BJ138" s="11"/>
      <c r="BK138" s="11"/>
      <c r="BL138" s="11"/>
      <c r="BM138" s="11"/>
      <c r="BN138" s="11"/>
    </row>
    <row r="139" spans="1:66" s="9" customFormat="1" ht="16.350000000000001" hidden="1" customHeight="1" x14ac:dyDescent="0.25">
      <c r="A139" s="86" t="s">
        <v>1409</v>
      </c>
      <c r="B139" s="22"/>
      <c r="C139" s="68" t="b">
        <v>1</v>
      </c>
      <c r="D139" s="69" t="s">
        <v>262</v>
      </c>
      <c r="E139" s="69" t="s">
        <v>74</v>
      </c>
      <c r="F139" s="7" t="s">
        <v>24</v>
      </c>
      <c r="G139" s="7" t="s">
        <v>18</v>
      </c>
      <c r="H139" s="70">
        <v>45370</v>
      </c>
      <c r="I139" s="70" t="s">
        <v>207</v>
      </c>
      <c r="J139" s="70" t="str">
        <f t="shared" ca="1" si="6"/>
        <v>EJECUTADO</v>
      </c>
      <c r="K139" s="7" t="s">
        <v>1410</v>
      </c>
      <c r="L139" s="7" t="s">
        <v>54</v>
      </c>
      <c r="M139" s="7" t="s">
        <v>1411</v>
      </c>
      <c r="N139" s="165">
        <v>1069762609</v>
      </c>
      <c r="O139" s="171">
        <v>35000000</v>
      </c>
      <c r="P139" s="145">
        <v>20240178</v>
      </c>
      <c r="Q139" s="133">
        <v>35000000</v>
      </c>
      <c r="R139" s="152">
        <v>45358</v>
      </c>
      <c r="S139" s="70">
        <v>45370</v>
      </c>
      <c r="T139" s="70">
        <v>45583</v>
      </c>
      <c r="U139" s="145">
        <v>20240230</v>
      </c>
      <c r="V139" s="139">
        <v>35000000</v>
      </c>
      <c r="W139" s="70">
        <v>45370</v>
      </c>
      <c r="X139" s="65" t="s">
        <v>51</v>
      </c>
      <c r="Y139" s="6" t="s">
        <v>94</v>
      </c>
      <c r="Z139" s="6" t="s">
        <v>53</v>
      </c>
      <c r="AA139" s="6" t="s">
        <v>1412</v>
      </c>
      <c r="AB139" s="6" t="s">
        <v>1024</v>
      </c>
      <c r="AC139" s="6">
        <v>45370</v>
      </c>
      <c r="AD139" s="6" t="s">
        <v>1413</v>
      </c>
      <c r="AE139" s="53" t="s">
        <v>218</v>
      </c>
      <c r="AF139" s="5" t="s">
        <v>218</v>
      </c>
      <c r="AG139" s="53" t="s">
        <v>218</v>
      </c>
      <c r="AH139" s="6" t="s">
        <v>218</v>
      </c>
      <c r="AI139" s="5" t="s">
        <v>218</v>
      </c>
      <c r="AJ139" s="6" t="s">
        <v>218</v>
      </c>
      <c r="AK139" s="6" t="s">
        <v>218</v>
      </c>
      <c r="AL139" s="6" t="s">
        <v>218</v>
      </c>
      <c r="AM139" s="5" t="s">
        <v>218</v>
      </c>
      <c r="AN139" s="6" t="s">
        <v>218</v>
      </c>
      <c r="AO139" s="6" t="s">
        <v>218</v>
      </c>
      <c r="AP139" s="6" t="s">
        <v>218</v>
      </c>
      <c r="AQ139" s="6">
        <v>45475</v>
      </c>
      <c r="AR139" s="5" t="s">
        <v>218</v>
      </c>
      <c r="AS139" s="53" t="s">
        <v>218</v>
      </c>
      <c r="AT139" s="6" t="s">
        <v>218</v>
      </c>
      <c r="AU139" s="6">
        <f t="shared" si="7"/>
        <v>45595</v>
      </c>
      <c r="AV139" s="29">
        <f t="shared" si="8"/>
        <v>46325</v>
      </c>
      <c r="AW139" s="12"/>
      <c r="AX139" s="12"/>
      <c r="AY139" s="12"/>
      <c r="AZ139" s="12"/>
      <c r="BA139" s="12"/>
      <c r="BI139" s="10"/>
      <c r="BJ139" s="11"/>
      <c r="BK139" s="11"/>
      <c r="BL139" s="11"/>
      <c r="BM139" s="11"/>
      <c r="BN139" s="11"/>
    </row>
    <row r="140" spans="1:66" s="9" customFormat="1" ht="16.350000000000001" hidden="1" customHeight="1" x14ac:dyDescent="0.25">
      <c r="A140" s="86" t="s">
        <v>1409</v>
      </c>
      <c r="B140" s="22"/>
      <c r="C140" s="68" t="b">
        <v>1</v>
      </c>
      <c r="D140" s="69" t="s">
        <v>263</v>
      </c>
      <c r="E140" s="69" t="s">
        <v>158</v>
      </c>
      <c r="F140" s="7" t="s">
        <v>24</v>
      </c>
      <c r="G140" s="7" t="s">
        <v>13</v>
      </c>
      <c r="H140" s="70">
        <v>45370</v>
      </c>
      <c r="I140" s="70" t="s">
        <v>207</v>
      </c>
      <c r="J140" s="70" t="str">
        <f t="shared" ca="1" si="6"/>
        <v>EJECUTADO</v>
      </c>
      <c r="K140" s="7" t="s">
        <v>1414</v>
      </c>
      <c r="L140" s="7" t="s">
        <v>54</v>
      </c>
      <c r="M140" s="7" t="s">
        <v>1415</v>
      </c>
      <c r="N140" s="165">
        <v>1022359440</v>
      </c>
      <c r="O140" s="171">
        <v>3000000</v>
      </c>
      <c r="P140" s="145">
        <v>20240112</v>
      </c>
      <c r="Q140" s="133">
        <v>3000000</v>
      </c>
      <c r="R140" s="152">
        <v>45337</v>
      </c>
      <c r="S140" s="70">
        <v>45370</v>
      </c>
      <c r="T140" s="70">
        <v>45445</v>
      </c>
      <c r="U140" s="145">
        <v>20240231</v>
      </c>
      <c r="V140" s="139">
        <v>3000000</v>
      </c>
      <c r="W140" s="70">
        <v>45370</v>
      </c>
      <c r="X140" s="65" t="s">
        <v>51</v>
      </c>
      <c r="Y140" s="6" t="s">
        <v>196</v>
      </c>
      <c r="Z140" s="6" t="s">
        <v>53</v>
      </c>
      <c r="AA140" s="6" t="s">
        <v>1416</v>
      </c>
      <c r="AB140" s="6" t="s">
        <v>1417</v>
      </c>
      <c r="AC140" s="6">
        <v>45370</v>
      </c>
      <c r="AD140" s="59" t="s">
        <v>1418</v>
      </c>
      <c r="AE140" s="53" t="s">
        <v>218</v>
      </c>
      <c r="AF140" s="5" t="s">
        <v>218</v>
      </c>
      <c r="AG140" s="53" t="s">
        <v>218</v>
      </c>
      <c r="AH140" s="6" t="s">
        <v>218</v>
      </c>
      <c r="AI140" s="5" t="s">
        <v>218</v>
      </c>
      <c r="AJ140" s="6" t="s">
        <v>218</v>
      </c>
      <c r="AK140" s="6" t="s">
        <v>218</v>
      </c>
      <c r="AL140" s="6" t="s">
        <v>218</v>
      </c>
      <c r="AM140" s="5" t="s">
        <v>218</v>
      </c>
      <c r="AN140" s="6" t="s">
        <v>218</v>
      </c>
      <c r="AO140" s="6" t="s">
        <v>218</v>
      </c>
      <c r="AP140" s="6" t="s">
        <v>218</v>
      </c>
      <c r="AQ140" s="6">
        <v>45449</v>
      </c>
      <c r="AR140" s="5" t="s">
        <v>1419</v>
      </c>
      <c r="AS140" s="53" t="s">
        <v>218</v>
      </c>
      <c r="AT140" s="6" t="s">
        <v>218</v>
      </c>
      <c r="AU140" s="6">
        <f t="shared" si="7"/>
        <v>45569</v>
      </c>
      <c r="AV140" s="31">
        <f t="shared" si="8"/>
        <v>46299</v>
      </c>
      <c r="AW140" s="12"/>
      <c r="AX140" s="12"/>
      <c r="AY140" s="12"/>
      <c r="AZ140" s="12"/>
      <c r="BA140" s="12"/>
      <c r="BI140" s="10"/>
      <c r="BJ140" s="11"/>
      <c r="BK140" s="11"/>
      <c r="BL140" s="11"/>
      <c r="BM140" s="11"/>
      <c r="BN140" s="11"/>
    </row>
    <row r="141" spans="1:66" s="9" customFormat="1" ht="16.350000000000001" hidden="1" customHeight="1" x14ac:dyDescent="0.25">
      <c r="A141" s="86" t="s">
        <v>1409</v>
      </c>
      <c r="B141" s="22"/>
      <c r="C141" s="68" t="b">
        <v>1</v>
      </c>
      <c r="D141" s="69" t="s">
        <v>264</v>
      </c>
      <c r="E141" s="69" t="s">
        <v>74</v>
      </c>
      <c r="F141" s="7" t="s">
        <v>24</v>
      </c>
      <c r="G141" s="7" t="s">
        <v>18</v>
      </c>
      <c r="H141" s="70">
        <v>45371</v>
      </c>
      <c r="I141" s="70" t="s">
        <v>207</v>
      </c>
      <c r="J141" s="70" t="str">
        <f t="shared" ca="1" si="6"/>
        <v>EJECUTADO</v>
      </c>
      <c r="K141" s="7" t="s">
        <v>1420</v>
      </c>
      <c r="L141" s="7" t="s">
        <v>54</v>
      </c>
      <c r="M141" s="7" t="s">
        <v>1421</v>
      </c>
      <c r="N141" s="165">
        <v>1023980180</v>
      </c>
      <c r="O141" s="171">
        <v>3850000</v>
      </c>
      <c r="P141" s="145">
        <v>20240212</v>
      </c>
      <c r="Q141" s="133">
        <v>3850000</v>
      </c>
      <c r="R141" s="152">
        <v>45369</v>
      </c>
      <c r="S141" s="70">
        <v>45371</v>
      </c>
      <c r="T141" s="70">
        <v>45401</v>
      </c>
      <c r="U141" s="145">
        <v>20240232</v>
      </c>
      <c r="V141" s="139">
        <v>3850000</v>
      </c>
      <c r="W141" s="70">
        <v>45371</v>
      </c>
      <c r="X141" s="65" t="s">
        <v>75</v>
      </c>
      <c r="Y141" s="6" t="s">
        <v>265</v>
      </c>
      <c r="Z141" s="6" t="s">
        <v>53</v>
      </c>
      <c r="AA141" s="6" t="s">
        <v>1422</v>
      </c>
      <c r="AB141" s="6" t="s">
        <v>1021</v>
      </c>
      <c r="AC141" s="6">
        <v>45371</v>
      </c>
      <c r="AD141" s="6" t="s">
        <v>1423</v>
      </c>
      <c r="AE141" s="53" t="s">
        <v>218</v>
      </c>
      <c r="AF141" s="5" t="s">
        <v>218</v>
      </c>
      <c r="AG141" s="53" t="s">
        <v>218</v>
      </c>
      <c r="AH141" s="6" t="s">
        <v>218</v>
      </c>
      <c r="AI141" s="5" t="s">
        <v>218</v>
      </c>
      <c r="AJ141" s="6" t="s">
        <v>218</v>
      </c>
      <c r="AK141" s="6" t="s">
        <v>218</v>
      </c>
      <c r="AL141" s="6" t="s">
        <v>218</v>
      </c>
      <c r="AM141" s="5" t="s">
        <v>218</v>
      </c>
      <c r="AN141" s="6" t="s">
        <v>218</v>
      </c>
      <c r="AO141" s="6" t="s">
        <v>218</v>
      </c>
      <c r="AP141" s="6" t="s">
        <v>218</v>
      </c>
      <c r="AQ141" s="6">
        <v>45583</v>
      </c>
      <c r="AR141" s="5" t="s">
        <v>218</v>
      </c>
      <c r="AS141" s="53" t="s">
        <v>218</v>
      </c>
      <c r="AT141" s="6" t="s">
        <v>218</v>
      </c>
      <c r="AU141" s="6">
        <f t="shared" si="7"/>
        <v>45703</v>
      </c>
      <c r="AV141" s="29">
        <f t="shared" si="8"/>
        <v>46433</v>
      </c>
      <c r="AW141" s="12"/>
      <c r="AX141" s="12"/>
      <c r="AY141" s="12"/>
      <c r="AZ141" s="12"/>
      <c r="BA141" s="12"/>
      <c r="BI141" s="10"/>
      <c r="BJ141" s="11"/>
      <c r="BK141" s="11"/>
      <c r="BL141" s="11"/>
      <c r="BM141" s="11"/>
      <c r="BN141" s="11"/>
    </row>
    <row r="142" spans="1:66" s="9" customFormat="1" ht="16.350000000000001" hidden="1" customHeight="1" x14ac:dyDescent="0.25">
      <c r="A142" s="86" t="s">
        <v>1409</v>
      </c>
      <c r="B142" s="22"/>
      <c r="C142" s="68" t="b">
        <v>1</v>
      </c>
      <c r="D142" s="69" t="s">
        <v>266</v>
      </c>
      <c r="E142" s="69" t="s">
        <v>158</v>
      </c>
      <c r="F142" s="7" t="s">
        <v>24</v>
      </c>
      <c r="G142" s="7" t="s">
        <v>13</v>
      </c>
      <c r="H142" s="70">
        <v>45371</v>
      </c>
      <c r="I142" s="70" t="s">
        <v>207</v>
      </c>
      <c r="J142" s="70" t="str">
        <f t="shared" ca="1" si="6"/>
        <v>EJECUTADO</v>
      </c>
      <c r="K142" s="7" t="s">
        <v>1424</v>
      </c>
      <c r="L142" s="7" t="s">
        <v>50</v>
      </c>
      <c r="M142" s="7" t="s">
        <v>1425</v>
      </c>
      <c r="N142" s="165">
        <v>900848641</v>
      </c>
      <c r="O142" s="171">
        <v>10000000</v>
      </c>
      <c r="P142" s="145">
        <v>20240106</v>
      </c>
      <c r="Q142" s="133">
        <v>10000000</v>
      </c>
      <c r="R142" s="152">
        <v>45337</v>
      </c>
      <c r="S142" s="70">
        <v>45383</v>
      </c>
      <c r="T142" s="70">
        <v>45402</v>
      </c>
      <c r="U142" s="145">
        <v>20240235</v>
      </c>
      <c r="V142" s="139">
        <v>10000000</v>
      </c>
      <c r="W142" s="70">
        <v>45372</v>
      </c>
      <c r="X142" s="65" t="s">
        <v>51</v>
      </c>
      <c r="Y142" s="6" t="s">
        <v>196</v>
      </c>
      <c r="Z142" s="6" t="s">
        <v>53</v>
      </c>
      <c r="AA142" s="6" t="s">
        <v>1426</v>
      </c>
      <c r="AB142" s="6" t="s">
        <v>1417</v>
      </c>
      <c r="AC142" s="6">
        <v>45371</v>
      </c>
      <c r="AD142" s="6" t="s">
        <v>1427</v>
      </c>
      <c r="AE142" s="53" t="s">
        <v>218</v>
      </c>
      <c r="AF142" s="5" t="s">
        <v>218</v>
      </c>
      <c r="AG142" s="53" t="s">
        <v>218</v>
      </c>
      <c r="AH142" s="6" t="s">
        <v>218</v>
      </c>
      <c r="AI142" s="5" t="s">
        <v>218</v>
      </c>
      <c r="AJ142" s="6" t="s">
        <v>218</v>
      </c>
      <c r="AK142" s="6" t="s">
        <v>218</v>
      </c>
      <c r="AL142" s="6" t="s">
        <v>218</v>
      </c>
      <c r="AM142" s="5" t="s">
        <v>218</v>
      </c>
      <c r="AN142" s="6" t="s">
        <v>218</v>
      </c>
      <c r="AO142" s="6" t="s">
        <v>218</v>
      </c>
      <c r="AP142" s="6" t="s">
        <v>218</v>
      </c>
      <c r="AQ142" s="6">
        <v>45384</v>
      </c>
      <c r="AR142" s="5" t="s">
        <v>218</v>
      </c>
      <c r="AS142" s="53" t="s">
        <v>218</v>
      </c>
      <c r="AT142" s="6" t="s">
        <v>218</v>
      </c>
      <c r="AU142" s="6">
        <f t="shared" si="7"/>
        <v>45504</v>
      </c>
      <c r="AV142" s="29">
        <f t="shared" si="8"/>
        <v>46234</v>
      </c>
      <c r="AW142" s="12"/>
      <c r="AX142" s="12"/>
      <c r="AY142" s="12"/>
      <c r="AZ142" s="12"/>
      <c r="BA142" s="12"/>
      <c r="BI142" s="10"/>
      <c r="BJ142" s="11"/>
      <c r="BK142" s="11"/>
      <c r="BL142" s="11"/>
      <c r="BM142" s="11"/>
      <c r="BN142" s="11"/>
    </row>
    <row r="143" spans="1:66" s="9" customFormat="1" ht="16.350000000000001" hidden="1" customHeight="1" x14ac:dyDescent="0.25">
      <c r="A143" s="86" t="s">
        <v>1409</v>
      </c>
      <c r="B143" s="22"/>
      <c r="C143" s="68" t="b">
        <v>1</v>
      </c>
      <c r="D143" s="69" t="s">
        <v>267</v>
      </c>
      <c r="E143" s="69" t="s">
        <v>74</v>
      </c>
      <c r="F143" s="7" t="s">
        <v>24</v>
      </c>
      <c r="G143" s="7" t="s">
        <v>18</v>
      </c>
      <c r="H143" s="70">
        <v>45373</v>
      </c>
      <c r="I143" s="70" t="s">
        <v>207</v>
      </c>
      <c r="J143" s="70" t="str">
        <f t="shared" ca="1" si="6"/>
        <v>EJECUTADO</v>
      </c>
      <c r="K143" s="7" t="s">
        <v>1428</v>
      </c>
      <c r="L143" s="7" t="s">
        <v>54</v>
      </c>
      <c r="M143" s="7" t="s">
        <v>259</v>
      </c>
      <c r="N143" s="165">
        <v>1018472606</v>
      </c>
      <c r="O143" s="171">
        <v>42600000</v>
      </c>
      <c r="P143" s="145">
        <v>20240213</v>
      </c>
      <c r="Q143" s="133">
        <v>42600000</v>
      </c>
      <c r="R143" s="152">
        <v>45369</v>
      </c>
      <c r="S143" s="70">
        <v>45373</v>
      </c>
      <c r="T143" s="70">
        <v>45556</v>
      </c>
      <c r="U143" s="145">
        <v>20240236</v>
      </c>
      <c r="V143" s="139">
        <v>42600000</v>
      </c>
      <c r="W143" s="70">
        <v>45373</v>
      </c>
      <c r="X143" s="65" t="s">
        <v>51</v>
      </c>
      <c r="Y143" s="6" t="s">
        <v>94</v>
      </c>
      <c r="Z143" s="6" t="s">
        <v>53</v>
      </c>
      <c r="AA143" s="6" t="s">
        <v>1429</v>
      </c>
      <c r="AB143" s="6" t="s">
        <v>1421</v>
      </c>
      <c r="AC143" s="6">
        <v>45373</v>
      </c>
      <c r="AD143" s="6" t="s">
        <v>1430</v>
      </c>
      <c r="AE143" s="53" t="s">
        <v>218</v>
      </c>
      <c r="AF143" s="5" t="s">
        <v>218</v>
      </c>
      <c r="AG143" s="53" t="s">
        <v>218</v>
      </c>
      <c r="AH143" s="6" t="s">
        <v>218</v>
      </c>
      <c r="AI143" s="5" t="s">
        <v>218</v>
      </c>
      <c r="AJ143" s="6" t="s">
        <v>218</v>
      </c>
      <c r="AK143" s="6" t="s">
        <v>218</v>
      </c>
      <c r="AL143" s="6" t="s">
        <v>218</v>
      </c>
      <c r="AM143" s="5" t="s">
        <v>218</v>
      </c>
      <c r="AN143" s="6" t="s">
        <v>218</v>
      </c>
      <c r="AO143" s="6" t="s">
        <v>218</v>
      </c>
      <c r="AP143" s="6" t="s">
        <v>218</v>
      </c>
      <c r="AQ143" s="6">
        <v>45401</v>
      </c>
      <c r="AR143" s="5" t="s">
        <v>218</v>
      </c>
      <c r="AS143" s="53" t="s">
        <v>218</v>
      </c>
      <c r="AT143" s="6" t="s">
        <v>218</v>
      </c>
      <c r="AU143" s="6">
        <f t="shared" si="7"/>
        <v>45521</v>
      </c>
      <c r="AV143" s="29">
        <f t="shared" si="8"/>
        <v>46251</v>
      </c>
      <c r="AW143" s="12"/>
      <c r="AX143" s="12"/>
      <c r="AY143" s="12"/>
      <c r="AZ143" s="12"/>
      <c r="BA143" s="12"/>
      <c r="BI143" s="10"/>
      <c r="BJ143" s="11"/>
      <c r="BK143" s="11"/>
      <c r="BL143" s="11"/>
      <c r="BM143" s="11"/>
      <c r="BN143" s="11"/>
    </row>
    <row r="144" spans="1:66" s="9" customFormat="1" ht="16.350000000000001" customHeight="1" x14ac:dyDescent="0.25">
      <c r="A144" s="86" t="s">
        <v>1409</v>
      </c>
      <c r="B144" s="22"/>
      <c r="C144" s="68" t="b">
        <v>1</v>
      </c>
      <c r="D144" s="69" t="s">
        <v>268</v>
      </c>
      <c r="E144" s="69" t="s">
        <v>269</v>
      </c>
      <c r="F144" s="7" t="s">
        <v>24</v>
      </c>
      <c r="G144" s="7" t="s">
        <v>18</v>
      </c>
      <c r="H144" s="70">
        <v>45373</v>
      </c>
      <c r="I144" s="70" t="s">
        <v>207</v>
      </c>
      <c r="J144" s="70" t="str">
        <f t="shared" ca="1" si="6"/>
        <v>EJECUTADO</v>
      </c>
      <c r="K144" s="7" t="s">
        <v>1431</v>
      </c>
      <c r="L144" s="7" t="s">
        <v>54</v>
      </c>
      <c r="M144" s="7" t="s">
        <v>308</v>
      </c>
      <c r="N144" s="165">
        <v>1071608898</v>
      </c>
      <c r="O144" s="171">
        <v>39000000</v>
      </c>
      <c r="P144" s="145">
        <v>20240229</v>
      </c>
      <c r="Q144" s="133">
        <v>39000000</v>
      </c>
      <c r="R144" s="152">
        <v>45371</v>
      </c>
      <c r="S144" s="70">
        <v>45373</v>
      </c>
      <c r="T144" s="70">
        <v>45525</v>
      </c>
      <c r="U144" s="145">
        <v>20240237</v>
      </c>
      <c r="V144" s="139">
        <v>39000000</v>
      </c>
      <c r="W144" s="70">
        <v>45373</v>
      </c>
      <c r="X144" s="65" t="s">
        <v>51</v>
      </c>
      <c r="Y144" s="6" t="s">
        <v>94</v>
      </c>
      <c r="Z144" s="6" t="s">
        <v>53</v>
      </c>
      <c r="AA144" s="6" t="s">
        <v>1432</v>
      </c>
      <c r="AB144" s="6" t="s">
        <v>1433</v>
      </c>
      <c r="AC144" s="6">
        <v>45373</v>
      </c>
      <c r="AD144" s="59" t="s">
        <v>1434</v>
      </c>
      <c r="AE144" s="53">
        <v>3640000</v>
      </c>
      <c r="AF144" s="5">
        <v>20240538</v>
      </c>
      <c r="AG144" s="53">
        <v>3640000</v>
      </c>
      <c r="AH144" s="6">
        <v>45525</v>
      </c>
      <c r="AI144" s="5">
        <v>14</v>
      </c>
      <c r="AJ144" s="6" t="s">
        <v>55</v>
      </c>
      <c r="AK144" s="6" t="s">
        <v>218</v>
      </c>
      <c r="AL144" s="6" t="s">
        <v>218</v>
      </c>
      <c r="AM144" s="5" t="s">
        <v>218</v>
      </c>
      <c r="AN144" s="6" t="s">
        <v>218</v>
      </c>
      <c r="AO144" s="6" t="s">
        <v>218</v>
      </c>
      <c r="AP144" s="6" t="s">
        <v>218</v>
      </c>
      <c r="AQ144" s="6">
        <v>45540</v>
      </c>
      <c r="AR144" s="5">
        <v>20240701</v>
      </c>
      <c r="AS144" s="53">
        <v>3640000</v>
      </c>
      <c r="AT144" s="6">
        <v>45525</v>
      </c>
      <c r="AU144" s="6">
        <f t="shared" si="7"/>
        <v>45660</v>
      </c>
      <c r="AV144" s="29">
        <f t="shared" si="8"/>
        <v>46390</v>
      </c>
      <c r="AW144" s="12"/>
      <c r="AX144" s="12"/>
      <c r="AY144" s="12"/>
      <c r="AZ144" s="12"/>
      <c r="BA144" s="12"/>
      <c r="BI144" s="10"/>
      <c r="BJ144" s="11"/>
      <c r="BK144" s="11"/>
      <c r="BL144" s="11"/>
      <c r="BM144" s="11"/>
      <c r="BN144" s="11"/>
    </row>
    <row r="145" spans="1:66" s="9" customFormat="1" ht="23.65" hidden="1" customHeight="1" x14ac:dyDescent="0.25">
      <c r="A145" s="86" t="s">
        <v>1409</v>
      </c>
      <c r="B145" s="22"/>
      <c r="C145" s="68" t="b">
        <v>1</v>
      </c>
      <c r="D145" s="69" t="s">
        <v>270</v>
      </c>
      <c r="E145" s="69" t="s">
        <v>74</v>
      </c>
      <c r="F145" s="7" t="s">
        <v>29</v>
      </c>
      <c r="G145" s="7" t="s">
        <v>19</v>
      </c>
      <c r="H145" s="70">
        <v>45381</v>
      </c>
      <c r="I145" s="70" t="s">
        <v>207</v>
      </c>
      <c r="J145" s="70" t="str">
        <f t="shared" ca="1" si="6"/>
        <v>EJECUTADO</v>
      </c>
      <c r="K145" s="7" t="s">
        <v>1435</v>
      </c>
      <c r="L145" s="7" t="s">
        <v>50</v>
      </c>
      <c r="M145" s="7" t="s">
        <v>1436</v>
      </c>
      <c r="N145" s="165">
        <v>901010523</v>
      </c>
      <c r="O145" s="171">
        <v>80121380.25</v>
      </c>
      <c r="P145" s="145">
        <v>20240215</v>
      </c>
      <c r="Q145" s="133">
        <v>80121380.25</v>
      </c>
      <c r="R145" s="152">
        <v>45369</v>
      </c>
      <c r="S145" s="70">
        <v>45384</v>
      </c>
      <c r="T145" s="70">
        <v>45413</v>
      </c>
      <c r="U145" s="145">
        <v>20240255</v>
      </c>
      <c r="V145" s="139">
        <v>80121380.25</v>
      </c>
      <c r="W145" s="70">
        <v>45383</v>
      </c>
      <c r="X145" s="65" t="s">
        <v>271</v>
      </c>
      <c r="Y145" s="6" t="s">
        <v>272</v>
      </c>
      <c r="Z145" s="6" t="s">
        <v>53</v>
      </c>
      <c r="AA145" s="6" t="s">
        <v>1437</v>
      </c>
      <c r="AB145" s="6" t="s">
        <v>887</v>
      </c>
      <c r="AC145" s="6">
        <v>45384</v>
      </c>
      <c r="AD145" s="59" t="s">
        <v>1438</v>
      </c>
      <c r="AE145" s="53" t="s">
        <v>218</v>
      </c>
      <c r="AF145" s="5" t="s">
        <v>218</v>
      </c>
      <c r="AG145" s="53" t="s">
        <v>218</v>
      </c>
      <c r="AH145" s="6" t="s">
        <v>218</v>
      </c>
      <c r="AI145" s="5" t="s">
        <v>218</v>
      </c>
      <c r="AJ145" s="6" t="s">
        <v>218</v>
      </c>
      <c r="AK145" s="6" t="s">
        <v>218</v>
      </c>
      <c r="AL145" s="6" t="s">
        <v>218</v>
      </c>
      <c r="AM145" s="6" t="s">
        <v>218</v>
      </c>
      <c r="AN145" s="6" t="s">
        <v>218</v>
      </c>
      <c r="AO145" s="6" t="s">
        <v>218</v>
      </c>
      <c r="AP145" s="6" t="s">
        <v>218</v>
      </c>
      <c r="AQ145" s="6">
        <v>45413</v>
      </c>
      <c r="AR145" s="5" t="s">
        <v>218</v>
      </c>
      <c r="AS145" s="53" t="s">
        <v>218</v>
      </c>
      <c r="AT145" s="6" t="s">
        <v>218</v>
      </c>
      <c r="AU145" s="6">
        <f t="shared" si="7"/>
        <v>45533</v>
      </c>
      <c r="AV145" s="29">
        <f t="shared" si="8"/>
        <v>46263</v>
      </c>
      <c r="AW145" s="12"/>
      <c r="AX145" s="12"/>
      <c r="AY145" s="12"/>
      <c r="AZ145" s="12"/>
      <c r="BA145" s="12"/>
      <c r="BI145" s="10"/>
      <c r="BJ145" s="11"/>
      <c r="BK145" s="11"/>
      <c r="BL145" s="11"/>
      <c r="BM145" s="11"/>
      <c r="BN145" s="11"/>
    </row>
    <row r="146" spans="1:66" s="9" customFormat="1" ht="16.350000000000001" hidden="1" customHeight="1" x14ac:dyDescent="0.25">
      <c r="A146" s="86" t="s">
        <v>1409</v>
      </c>
      <c r="B146" s="22"/>
      <c r="C146" s="68" t="b">
        <v>1</v>
      </c>
      <c r="D146" s="69" t="s">
        <v>273</v>
      </c>
      <c r="E146" s="69" t="s">
        <v>74</v>
      </c>
      <c r="F146" s="7" t="s">
        <v>24</v>
      </c>
      <c r="G146" s="7" t="s">
        <v>18</v>
      </c>
      <c r="H146" s="70">
        <v>45383</v>
      </c>
      <c r="I146" s="70" t="s">
        <v>274</v>
      </c>
      <c r="J146" s="70" t="str">
        <f t="shared" ca="1" si="6"/>
        <v>EJECUTADO</v>
      </c>
      <c r="K146" s="7" t="s">
        <v>1174</v>
      </c>
      <c r="L146" s="7" t="s">
        <v>54</v>
      </c>
      <c r="M146" s="7" t="s">
        <v>1439</v>
      </c>
      <c r="N146" s="165">
        <v>52786329</v>
      </c>
      <c r="O146" s="171">
        <v>90000000</v>
      </c>
      <c r="P146" s="145">
        <v>20240211</v>
      </c>
      <c r="Q146" s="133">
        <v>90000000</v>
      </c>
      <c r="R146" s="152">
        <v>45365</v>
      </c>
      <c r="S146" s="70">
        <v>45383</v>
      </c>
      <c r="T146" s="70">
        <v>45657</v>
      </c>
      <c r="U146" s="145">
        <v>20240256</v>
      </c>
      <c r="V146" s="139">
        <v>90000000</v>
      </c>
      <c r="W146" s="70">
        <v>45383</v>
      </c>
      <c r="X146" s="65" t="s">
        <v>75</v>
      </c>
      <c r="Y146" s="6" t="s">
        <v>265</v>
      </c>
      <c r="Z146" s="6" t="s">
        <v>53</v>
      </c>
      <c r="AA146" s="6" t="s">
        <v>1440</v>
      </c>
      <c r="AB146" s="6" t="s">
        <v>1021</v>
      </c>
      <c r="AC146" s="6">
        <v>45383</v>
      </c>
      <c r="AD146" s="59" t="s">
        <v>1441</v>
      </c>
      <c r="AE146" s="53" t="s">
        <v>218</v>
      </c>
      <c r="AF146" s="5" t="s">
        <v>218</v>
      </c>
      <c r="AG146" s="53" t="s">
        <v>218</v>
      </c>
      <c r="AH146" s="6" t="s">
        <v>218</v>
      </c>
      <c r="AI146" s="5" t="s">
        <v>218</v>
      </c>
      <c r="AJ146" s="6" t="s">
        <v>218</v>
      </c>
      <c r="AK146" s="6" t="s">
        <v>218</v>
      </c>
      <c r="AL146" s="6" t="s">
        <v>218</v>
      </c>
      <c r="AM146" s="5" t="s">
        <v>218</v>
      </c>
      <c r="AN146" s="6" t="s">
        <v>218</v>
      </c>
      <c r="AO146" s="6" t="s">
        <v>218</v>
      </c>
      <c r="AP146" s="6" t="s">
        <v>218</v>
      </c>
      <c r="AQ146" s="6">
        <v>45657</v>
      </c>
      <c r="AR146" s="5" t="s">
        <v>218</v>
      </c>
      <c r="AS146" s="53" t="s">
        <v>218</v>
      </c>
      <c r="AT146" s="6" t="s">
        <v>218</v>
      </c>
      <c r="AU146" s="6">
        <f t="shared" si="7"/>
        <v>45777</v>
      </c>
      <c r="AV146" s="29">
        <f t="shared" si="8"/>
        <v>46507</v>
      </c>
      <c r="AW146" s="12"/>
      <c r="AX146" s="12"/>
      <c r="AY146" s="12"/>
      <c r="AZ146" s="12"/>
      <c r="BA146" s="12"/>
      <c r="BI146" s="10"/>
      <c r="BJ146" s="11"/>
      <c r="BK146" s="11"/>
      <c r="BL146" s="11"/>
      <c r="BM146" s="11"/>
      <c r="BN146" s="11"/>
    </row>
    <row r="147" spans="1:66" s="9" customFormat="1" ht="16.350000000000001" hidden="1" customHeight="1" x14ac:dyDescent="0.25">
      <c r="A147" s="86" t="s">
        <v>1409</v>
      </c>
      <c r="B147" s="22"/>
      <c r="C147" s="68" t="b">
        <v>1</v>
      </c>
      <c r="D147" s="69" t="s">
        <v>275</v>
      </c>
      <c r="E147" s="69" t="s">
        <v>74</v>
      </c>
      <c r="F147" s="7" t="s">
        <v>24</v>
      </c>
      <c r="G147" s="7" t="s">
        <v>18</v>
      </c>
      <c r="H147" s="70">
        <v>45383</v>
      </c>
      <c r="I147" s="70" t="s">
        <v>274</v>
      </c>
      <c r="J147" s="70" t="str">
        <f t="shared" ca="1" si="6"/>
        <v>EJECUTADO</v>
      </c>
      <c r="K147" s="7" t="s">
        <v>1442</v>
      </c>
      <c r="L147" s="7" t="s">
        <v>54</v>
      </c>
      <c r="M147" s="7" t="s">
        <v>1443</v>
      </c>
      <c r="N147" s="165">
        <v>1019062129</v>
      </c>
      <c r="O147" s="171">
        <v>30000000</v>
      </c>
      <c r="P147" s="145">
        <v>20240206</v>
      </c>
      <c r="Q147" s="133">
        <v>30000000</v>
      </c>
      <c r="R147" s="152">
        <v>45364</v>
      </c>
      <c r="S147" s="70">
        <v>45384</v>
      </c>
      <c r="T147" s="70">
        <v>45566</v>
      </c>
      <c r="U147" s="145">
        <v>20240254</v>
      </c>
      <c r="V147" s="139">
        <v>30000000</v>
      </c>
      <c r="W147" s="70">
        <v>45383</v>
      </c>
      <c r="X147" s="65" t="s">
        <v>106</v>
      </c>
      <c r="Y147" s="6" t="s">
        <v>276</v>
      </c>
      <c r="Z147" s="6" t="s">
        <v>53</v>
      </c>
      <c r="AA147" s="6" t="s">
        <v>1444</v>
      </c>
      <c r="AB147" s="6" t="s">
        <v>1421</v>
      </c>
      <c r="AC147" s="6">
        <v>45384</v>
      </c>
      <c r="AD147" s="6" t="s">
        <v>1445</v>
      </c>
      <c r="AE147" s="53" t="s">
        <v>218</v>
      </c>
      <c r="AF147" s="5" t="s">
        <v>218</v>
      </c>
      <c r="AG147" s="53" t="s">
        <v>218</v>
      </c>
      <c r="AH147" s="6" t="s">
        <v>218</v>
      </c>
      <c r="AI147" s="5" t="s">
        <v>218</v>
      </c>
      <c r="AJ147" s="6" t="s">
        <v>218</v>
      </c>
      <c r="AK147" s="6" t="s">
        <v>218</v>
      </c>
      <c r="AL147" s="6" t="s">
        <v>218</v>
      </c>
      <c r="AM147" s="5" t="s">
        <v>218</v>
      </c>
      <c r="AN147" s="6" t="s">
        <v>218</v>
      </c>
      <c r="AO147" s="6" t="s">
        <v>218</v>
      </c>
      <c r="AP147" s="6" t="s">
        <v>218</v>
      </c>
      <c r="AQ147" s="6">
        <v>45566</v>
      </c>
      <c r="AR147" s="5" t="s">
        <v>218</v>
      </c>
      <c r="AS147" s="53" t="s">
        <v>218</v>
      </c>
      <c r="AT147" s="6" t="s">
        <v>218</v>
      </c>
      <c r="AU147" s="6">
        <f t="shared" si="7"/>
        <v>45686</v>
      </c>
      <c r="AV147" s="29">
        <f t="shared" si="8"/>
        <v>46416</v>
      </c>
      <c r="AW147" s="12"/>
      <c r="AX147" s="12"/>
      <c r="AY147" s="12"/>
      <c r="AZ147" s="12"/>
      <c r="BA147" s="12"/>
      <c r="BI147" s="10"/>
      <c r="BJ147" s="11"/>
      <c r="BK147" s="11"/>
      <c r="BL147" s="11"/>
      <c r="BM147" s="11"/>
      <c r="BN147" s="11"/>
    </row>
    <row r="148" spans="1:66" s="11" customFormat="1" ht="16.350000000000001" hidden="1" customHeight="1" x14ac:dyDescent="0.25">
      <c r="A148" s="87" t="s">
        <v>1409</v>
      </c>
      <c r="B148" s="22"/>
      <c r="C148" s="71" t="b">
        <v>1</v>
      </c>
      <c r="D148" s="69" t="s">
        <v>277</v>
      </c>
      <c r="E148" s="69" t="s">
        <v>90</v>
      </c>
      <c r="F148" s="7" t="s">
        <v>24</v>
      </c>
      <c r="G148" s="7" t="s">
        <v>11</v>
      </c>
      <c r="H148" s="70">
        <v>45383</v>
      </c>
      <c r="I148" s="72" t="s">
        <v>274</v>
      </c>
      <c r="J148" s="72" t="str">
        <f t="shared" ca="1" si="6"/>
        <v>EJECUTADO</v>
      </c>
      <c r="K148" s="34" t="s">
        <v>1446</v>
      </c>
      <c r="L148" s="34" t="s">
        <v>50</v>
      </c>
      <c r="M148" s="34" t="s">
        <v>1447</v>
      </c>
      <c r="N148" s="167">
        <v>900444953</v>
      </c>
      <c r="O148" s="173">
        <v>573025278.24000001</v>
      </c>
      <c r="P148" s="148">
        <v>20240235</v>
      </c>
      <c r="Q148" s="136">
        <v>573025278.24000001</v>
      </c>
      <c r="R148" s="155">
        <v>45372</v>
      </c>
      <c r="S148" s="70">
        <v>45390</v>
      </c>
      <c r="T148" s="72">
        <v>45434</v>
      </c>
      <c r="U148" s="148">
        <v>20240257</v>
      </c>
      <c r="V148" s="181">
        <v>573025278.24000001</v>
      </c>
      <c r="W148" s="70">
        <v>45383</v>
      </c>
      <c r="X148" s="66" t="s">
        <v>51</v>
      </c>
      <c r="Y148" s="33" t="s">
        <v>278</v>
      </c>
      <c r="Z148" s="33" t="s">
        <v>53</v>
      </c>
      <c r="AA148" s="33" t="s">
        <v>1448</v>
      </c>
      <c r="AB148" s="33" t="s">
        <v>1405</v>
      </c>
      <c r="AC148" s="33">
        <v>45387</v>
      </c>
      <c r="AD148" s="105" t="s">
        <v>1449</v>
      </c>
      <c r="AE148" s="60">
        <v>59950222</v>
      </c>
      <c r="AF148" s="32">
        <v>20240358</v>
      </c>
      <c r="AG148" s="60">
        <v>59950222</v>
      </c>
      <c r="AH148" s="33">
        <v>45433</v>
      </c>
      <c r="AI148" s="32">
        <v>11</v>
      </c>
      <c r="AJ148" s="33" t="s">
        <v>55</v>
      </c>
      <c r="AK148" s="32">
        <v>23</v>
      </c>
      <c r="AL148" s="33" t="s">
        <v>55</v>
      </c>
      <c r="AM148" s="32">
        <v>20</v>
      </c>
      <c r="AN148" s="33" t="s">
        <v>55</v>
      </c>
      <c r="AO148" s="32">
        <v>10</v>
      </c>
      <c r="AP148" s="33" t="s">
        <v>55</v>
      </c>
      <c r="AQ148" s="33">
        <v>45534</v>
      </c>
      <c r="AR148" s="32">
        <v>20240473</v>
      </c>
      <c r="AS148" s="60">
        <v>59950222</v>
      </c>
      <c r="AT148" s="33" t="s">
        <v>1450</v>
      </c>
      <c r="AU148" s="33">
        <f t="shared" si="7"/>
        <v>45654</v>
      </c>
      <c r="AV148" s="35">
        <f t="shared" si="8"/>
        <v>46384</v>
      </c>
      <c r="BI148" s="10"/>
    </row>
    <row r="149" spans="1:66" s="9" customFormat="1" ht="16.350000000000001" hidden="1" customHeight="1" x14ac:dyDescent="0.25">
      <c r="A149" s="86" t="s">
        <v>1409</v>
      </c>
      <c r="B149" s="22"/>
      <c r="C149" s="68" t="b">
        <v>1</v>
      </c>
      <c r="D149" s="69" t="s">
        <v>279</v>
      </c>
      <c r="E149" s="69" t="s">
        <v>74</v>
      </c>
      <c r="F149" s="7" t="s">
        <v>24</v>
      </c>
      <c r="G149" s="7" t="s">
        <v>3</v>
      </c>
      <c r="H149" s="70">
        <v>45384</v>
      </c>
      <c r="I149" s="70" t="s">
        <v>274</v>
      </c>
      <c r="J149" s="70" t="str">
        <f t="shared" ca="1" si="6"/>
        <v>EJECUTADO</v>
      </c>
      <c r="K149" s="7" t="s">
        <v>1451</v>
      </c>
      <c r="L149" s="7" t="s">
        <v>54</v>
      </c>
      <c r="M149" s="7" t="s">
        <v>1452</v>
      </c>
      <c r="N149" s="165">
        <v>1033768210</v>
      </c>
      <c r="O149" s="171">
        <v>22800000</v>
      </c>
      <c r="P149" s="145">
        <v>20240193</v>
      </c>
      <c r="Q149" s="133">
        <v>22800000</v>
      </c>
      <c r="R149" s="152">
        <v>45364</v>
      </c>
      <c r="S149" s="70">
        <v>45384</v>
      </c>
      <c r="T149" s="70">
        <v>45566</v>
      </c>
      <c r="U149" s="145">
        <v>20240259</v>
      </c>
      <c r="V149" s="139">
        <v>22800000</v>
      </c>
      <c r="W149" s="70">
        <v>45384</v>
      </c>
      <c r="X149" s="65" t="s">
        <v>106</v>
      </c>
      <c r="Y149" s="6" t="s">
        <v>280</v>
      </c>
      <c r="Z149" s="6" t="s">
        <v>53</v>
      </c>
      <c r="AA149" s="6" t="s">
        <v>1453</v>
      </c>
      <c r="AB149" s="6" t="s">
        <v>1021</v>
      </c>
      <c r="AC149" s="6">
        <v>45384</v>
      </c>
      <c r="AD149" s="6" t="s">
        <v>1454</v>
      </c>
      <c r="AE149" s="53" t="s">
        <v>218</v>
      </c>
      <c r="AF149" s="5" t="s">
        <v>218</v>
      </c>
      <c r="AG149" s="53" t="s">
        <v>218</v>
      </c>
      <c r="AH149" s="6" t="s">
        <v>218</v>
      </c>
      <c r="AI149" s="5" t="s">
        <v>218</v>
      </c>
      <c r="AJ149" s="6" t="s">
        <v>218</v>
      </c>
      <c r="AK149" s="6" t="s">
        <v>218</v>
      </c>
      <c r="AL149" s="6" t="s">
        <v>218</v>
      </c>
      <c r="AM149" s="5" t="s">
        <v>218</v>
      </c>
      <c r="AN149" s="6" t="s">
        <v>218</v>
      </c>
      <c r="AO149" s="6" t="s">
        <v>218</v>
      </c>
      <c r="AP149" s="6" t="s">
        <v>218</v>
      </c>
      <c r="AQ149" s="6">
        <v>45566</v>
      </c>
      <c r="AR149" s="5" t="s">
        <v>218</v>
      </c>
      <c r="AS149" s="53" t="s">
        <v>218</v>
      </c>
      <c r="AT149" s="6" t="s">
        <v>218</v>
      </c>
      <c r="AU149" s="6">
        <f t="shared" si="7"/>
        <v>45686</v>
      </c>
      <c r="AV149" s="29">
        <f t="shared" si="8"/>
        <v>46416</v>
      </c>
      <c r="AW149" s="12"/>
      <c r="AX149" s="12"/>
      <c r="AY149" s="12"/>
      <c r="AZ149" s="12"/>
      <c r="BA149" s="12"/>
      <c r="BI149" s="10"/>
      <c r="BJ149" s="11"/>
      <c r="BK149" s="11"/>
      <c r="BL149" s="11"/>
      <c r="BM149" s="11"/>
      <c r="BN149" s="11"/>
    </row>
    <row r="150" spans="1:66" s="9" customFormat="1" ht="16.350000000000001" hidden="1" customHeight="1" x14ac:dyDescent="0.25">
      <c r="A150" s="86" t="s">
        <v>1409</v>
      </c>
      <c r="B150" s="22"/>
      <c r="C150" s="68" t="b">
        <v>1</v>
      </c>
      <c r="D150" s="69" t="s">
        <v>281</v>
      </c>
      <c r="E150" s="69" t="s">
        <v>74</v>
      </c>
      <c r="F150" s="7" t="s">
        <v>24</v>
      </c>
      <c r="G150" s="7" t="s">
        <v>18</v>
      </c>
      <c r="H150" s="70">
        <v>45383</v>
      </c>
      <c r="I150" s="70" t="s">
        <v>274</v>
      </c>
      <c r="J150" s="70" t="str">
        <f t="shared" ca="1" si="6"/>
        <v>EJECUTADO</v>
      </c>
      <c r="K150" s="7" t="s">
        <v>1455</v>
      </c>
      <c r="L150" s="7" t="s">
        <v>54</v>
      </c>
      <c r="M150" s="7" t="s">
        <v>1456</v>
      </c>
      <c r="N150" s="165">
        <v>1070609616</v>
      </c>
      <c r="O150" s="171">
        <v>36000000</v>
      </c>
      <c r="P150" s="145">
        <v>20240192</v>
      </c>
      <c r="Q150" s="133">
        <v>36000000</v>
      </c>
      <c r="R150" s="152">
        <v>45364</v>
      </c>
      <c r="S150" s="70">
        <v>45384</v>
      </c>
      <c r="T150" s="70">
        <v>45566</v>
      </c>
      <c r="U150" s="145">
        <v>20240258</v>
      </c>
      <c r="V150" s="139">
        <v>36000000</v>
      </c>
      <c r="W150" s="70">
        <v>45383</v>
      </c>
      <c r="X150" s="65" t="s">
        <v>106</v>
      </c>
      <c r="Y150" s="6" t="s">
        <v>280</v>
      </c>
      <c r="Z150" s="6" t="s">
        <v>53</v>
      </c>
      <c r="AA150" s="6" t="s">
        <v>1457</v>
      </c>
      <c r="AB150" s="6" t="s">
        <v>922</v>
      </c>
      <c r="AC150" s="6">
        <v>45384</v>
      </c>
      <c r="AD150" s="6" t="s">
        <v>1458</v>
      </c>
      <c r="AE150" s="53" t="s">
        <v>218</v>
      </c>
      <c r="AF150" s="5" t="s">
        <v>218</v>
      </c>
      <c r="AG150" s="53" t="s">
        <v>218</v>
      </c>
      <c r="AH150" s="6" t="s">
        <v>218</v>
      </c>
      <c r="AI150" s="5" t="s">
        <v>218</v>
      </c>
      <c r="AJ150" s="6" t="s">
        <v>218</v>
      </c>
      <c r="AK150" s="6" t="s">
        <v>218</v>
      </c>
      <c r="AL150" s="6" t="s">
        <v>218</v>
      </c>
      <c r="AM150" s="5" t="s">
        <v>218</v>
      </c>
      <c r="AN150" s="6" t="s">
        <v>218</v>
      </c>
      <c r="AO150" s="6" t="s">
        <v>218</v>
      </c>
      <c r="AP150" s="6" t="s">
        <v>218</v>
      </c>
      <c r="AQ150" s="6">
        <v>45566</v>
      </c>
      <c r="AR150" s="5" t="s">
        <v>218</v>
      </c>
      <c r="AS150" s="53" t="s">
        <v>218</v>
      </c>
      <c r="AT150" s="6" t="s">
        <v>218</v>
      </c>
      <c r="AU150" s="6">
        <f t="shared" si="7"/>
        <v>45686</v>
      </c>
      <c r="AV150" s="29">
        <f t="shared" si="8"/>
        <v>46416</v>
      </c>
      <c r="AW150" s="12"/>
      <c r="AX150" s="12"/>
      <c r="AY150" s="12"/>
      <c r="AZ150" s="12"/>
      <c r="BA150" s="12"/>
      <c r="BI150" s="10"/>
      <c r="BJ150" s="11"/>
      <c r="BK150" s="11"/>
      <c r="BL150" s="11"/>
      <c r="BM150" s="11"/>
      <c r="BN150" s="11"/>
    </row>
    <row r="151" spans="1:66" s="9" customFormat="1" ht="16.350000000000001" hidden="1" customHeight="1" x14ac:dyDescent="0.25">
      <c r="A151" s="86" t="s">
        <v>1409</v>
      </c>
      <c r="B151" s="22"/>
      <c r="C151" s="68" t="b">
        <v>1</v>
      </c>
      <c r="D151" s="69" t="s">
        <v>282</v>
      </c>
      <c r="E151" s="69" t="s">
        <v>74</v>
      </c>
      <c r="F151" s="7" t="s">
        <v>24</v>
      </c>
      <c r="G151" s="7" t="s">
        <v>18</v>
      </c>
      <c r="H151" s="70">
        <v>45384</v>
      </c>
      <c r="I151" s="70" t="s">
        <v>274</v>
      </c>
      <c r="J151" s="70" t="str">
        <f t="shared" ca="1" si="6"/>
        <v>EJECUTADO</v>
      </c>
      <c r="K151" s="7" t="s">
        <v>1459</v>
      </c>
      <c r="L151" s="7" t="s">
        <v>54</v>
      </c>
      <c r="M151" s="7" t="s">
        <v>1460</v>
      </c>
      <c r="N151" s="165">
        <v>1116242764</v>
      </c>
      <c r="O151" s="171">
        <v>42000000</v>
      </c>
      <c r="P151" s="145">
        <v>20240196</v>
      </c>
      <c r="Q151" s="133">
        <v>42000000</v>
      </c>
      <c r="R151" s="152">
        <v>45364</v>
      </c>
      <c r="S151" s="70">
        <v>45384</v>
      </c>
      <c r="T151" s="70">
        <v>45566</v>
      </c>
      <c r="U151" s="145">
        <v>20240260</v>
      </c>
      <c r="V151" s="139">
        <v>42000000</v>
      </c>
      <c r="W151" s="70">
        <v>45384</v>
      </c>
      <c r="X151" s="65" t="s">
        <v>106</v>
      </c>
      <c r="Y151" s="6" t="s">
        <v>283</v>
      </c>
      <c r="Z151" s="6" t="s">
        <v>53</v>
      </c>
      <c r="AA151" s="6" t="s">
        <v>1461</v>
      </c>
      <c r="AB151" s="6" t="s">
        <v>1421</v>
      </c>
      <c r="AC151" s="6">
        <v>45384</v>
      </c>
      <c r="AD151" s="6" t="s">
        <v>1462</v>
      </c>
      <c r="AE151" s="53" t="s">
        <v>218</v>
      </c>
      <c r="AF151" s="5" t="s">
        <v>218</v>
      </c>
      <c r="AG151" s="53" t="s">
        <v>218</v>
      </c>
      <c r="AH151" s="6" t="s">
        <v>218</v>
      </c>
      <c r="AI151" s="5" t="s">
        <v>218</v>
      </c>
      <c r="AJ151" s="6" t="s">
        <v>218</v>
      </c>
      <c r="AK151" s="6" t="s">
        <v>218</v>
      </c>
      <c r="AL151" s="6" t="s">
        <v>218</v>
      </c>
      <c r="AM151" s="5" t="s">
        <v>218</v>
      </c>
      <c r="AN151" s="6" t="s">
        <v>218</v>
      </c>
      <c r="AO151" s="6" t="s">
        <v>218</v>
      </c>
      <c r="AP151" s="6" t="s">
        <v>218</v>
      </c>
      <c r="AQ151" s="6">
        <v>45566</v>
      </c>
      <c r="AR151" s="5" t="s">
        <v>218</v>
      </c>
      <c r="AS151" s="53" t="s">
        <v>218</v>
      </c>
      <c r="AT151" s="6" t="s">
        <v>218</v>
      </c>
      <c r="AU151" s="6">
        <f t="shared" si="7"/>
        <v>45686</v>
      </c>
      <c r="AV151" s="29">
        <f t="shared" si="8"/>
        <v>46416</v>
      </c>
      <c r="AW151" s="12"/>
      <c r="AX151" s="12"/>
      <c r="AY151" s="12"/>
      <c r="AZ151" s="12"/>
      <c r="BA151" s="12"/>
      <c r="BI151" s="10"/>
      <c r="BJ151" s="11"/>
      <c r="BK151" s="11"/>
      <c r="BL151" s="11"/>
      <c r="BM151" s="11"/>
      <c r="BN151" s="11"/>
    </row>
    <row r="152" spans="1:66" s="9" customFormat="1" ht="16.350000000000001" hidden="1" customHeight="1" x14ac:dyDescent="0.25">
      <c r="A152" s="86" t="s">
        <v>1409</v>
      </c>
      <c r="B152" s="22"/>
      <c r="C152" s="68" t="b">
        <v>1</v>
      </c>
      <c r="D152" s="69" t="s">
        <v>284</v>
      </c>
      <c r="E152" s="69" t="s">
        <v>74</v>
      </c>
      <c r="F152" s="7" t="s">
        <v>24</v>
      </c>
      <c r="G152" s="7" t="s">
        <v>18</v>
      </c>
      <c r="H152" s="70">
        <v>45384</v>
      </c>
      <c r="I152" s="70" t="s">
        <v>274</v>
      </c>
      <c r="J152" s="70" t="str">
        <f t="shared" ca="1" si="6"/>
        <v>EJECUTADO</v>
      </c>
      <c r="K152" s="7" t="s">
        <v>1463</v>
      </c>
      <c r="L152" s="7" t="s">
        <v>54</v>
      </c>
      <c r="M152" s="7" t="s">
        <v>1464</v>
      </c>
      <c r="N152" s="165">
        <v>1014226187</v>
      </c>
      <c r="O152" s="171">
        <v>23400000</v>
      </c>
      <c r="P152" s="145">
        <v>20240191</v>
      </c>
      <c r="Q152" s="133">
        <v>23400000</v>
      </c>
      <c r="R152" s="152">
        <v>45364</v>
      </c>
      <c r="S152" s="70">
        <v>45384</v>
      </c>
      <c r="T152" s="70">
        <v>45566</v>
      </c>
      <c r="U152" s="145">
        <v>20240263</v>
      </c>
      <c r="V152" s="139">
        <v>23400000</v>
      </c>
      <c r="W152" s="70">
        <v>45384</v>
      </c>
      <c r="X152" s="65" t="s">
        <v>106</v>
      </c>
      <c r="Y152" s="6" t="s">
        <v>285</v>
      </c>
      <c r="Z152" s="6" t="s">
        <v>53</v>
      </c>
      <c r="AA152" s="6" t="s">
        <v>1465</v>
      </c>
      <c r="AB152" s="6" t="s">
        <v>1421</v>
      </c>
      <c r="AC152" s="6">
        <v>45384</v>
      </c>
      <c r="AD152" s="6" t="s">
        <v>1466</v>
      </c>
      <c r="AE152" s="53" t="s">
        <v>218</v>
      </c>
      <c r="AF152" s="5" t="s">
        <v>218</v>
      </c>
      <c r="AG152" s="53" t="s">
        <v>218</v>
      </c>
      <c r="AH152" s="6" t="s">
        <v>218</v>
      </c>
      <c r="AI152" s="5" t="s">
        <v>218</v>
      </c>
      <c r="AJ152" s="6" t="s">
        <v>218</v>
      </c>
      <c r="AK152" s="6" t="s">
        <v>218</v>
      </c>
      <c r="AL152" s="6" t="s">
        <v>218</v>
      </c>
      <c r="AM152" s="5" t="s">
        <v>218</v>
      </c>
      <c r="AN152" s="6" t="s">
        <v>218</v>
      </c>
      <c r="AO152" s="6" t="s">
        <v>218</v>
      </c>
      <c r="AP152" s="6" t="s">
        <v>218</v>
      </c>
      <c r="AQ152" s="6">
        <v>45566</v>
      </c>
      <c r="AR152" s="5" t="s">
        <v>218</v>
      </c>
      <c r="AS152" s="53" t="s">
        <v>218</v>
      </c>
      <c r="AT152" s="6" t="s">
        <v>218</v>
      </c>
      <c r="AU152" s="6">
        <f t="shared" si="7"/>
        <v>45686</v>
      </c>
      <c r="AV152" s="29">
        <f t="shared" si="8"/>
        <v>46416</v>
      </c>
      <c r="AW152" s="12"/>
      <c r="AX152" s="12"/>
      <c r="AY152" s="12"/>
      <c r="AZ152" s="12"/>
      <c r="BA152" s="12"/>
      <c r="BI152" s="10"/>
      <c r="BJ152" s="11"/>
      <c r="BK152" s="11"/>
      <c r="BL152" s="11"/>
      <c r="BM152" s="11"/>
      <c r="BN152" s="11"/>
    </row>
    <row r="153" spans="1:66" s="9" customFormat="1" ht="16.350000000000001" hidden="1" customHeight="1" x14ac:dyDescent="0.25">
      <c r="A153" s="86" t="s">
        <v>1409</v>
      </c>
      <c r="B153" s="22"/>
      <c r="C153" s="68" t="b">
        <v>1</v>
      </c>
      <c r="D153" s="69" t="s">
        <v>286</v>
      </c>
      <c r="E153" s="69" t="s">
        <v>74</v>
      </c>
      <c r="F153" s="7" t="s">
        <v>24</v>
      </c>
      <c r="G153" s="7" t="s">
        <v>18</v>
      </c>
      <c r="H153" s="70">
        <v>45384</v>
      </c>
      <c r="I153" s="70" t="s">
        <v>274</v>
      </c>
      <c r="J153" s="70" t="str">
        <f t="shared" ca="1" si="6"/>
        <v>EJECUTADO</v>
      </c>
      <c r="K153" s="7" t="s">
        <v>1467</v>
      </c>
      <c r="L153" s="7" t="s">
        <v>54</v>
      </c>
      <c r="M153" s="7" t="s">
        <v>1468</v>
      </c>
      <c r="N153" s="165">
        <v>79213321</v>
      </c>
      <c r="O153" s="171">
        <v>36000000</v>
      </c>
      <c r="P153" s="145">
        <v>20240202</v>
      </c>
      <c r="Q153" s="133">
        <v>36000000</v>
      </c>
      <c r="R153" s="152">
        <v>45364</v>
      </c>
      <c r="S153" s="70">
        <v>45384</v>
      </c>
      <c r="T153" s="70">
        <v>45566</v>
      </c>
      <c r="U153" s="145">
        <v>20240262</v>
      </c>
      <c r="V153" s="139">
        <v>36000000</v>
      </c>
      <c r="W153" s="70">
        <v>45384</v>
      </c>
      <c r="X153" s="65" t="s">
        <v>106</v>
      </c>
      <c r="Y153" s="6" t="s">
        <v>283</v>
      </c>
      <c r="Z153" s="6" t="s">
        <v>53</v>
      </c>
      <c r="AA153" s="6" t="s">
        <v>1469</v>
      </c>
      <c r="AB153" s="6" t="s">
        <v>1421</v>
      </c>
      <c r="AC153" s="6">
        <v>45384</v>
      </c>
      <c r="AD153" s="6" t="s">
        <v>1470</v>
      </c>
      <c r="AE153" s="53" t="s">
        <v>218</v>
      </c>
      <c r="AF153" s="5" t="s">
        <v>218</v>
      </c>
      <c r="AG153" s="53" t="s">
        <v>218</v>
      </c>
      <c r="AH153" s="6" t="s">
        <v>218</v>
      </c>
      <c r="AI153" s="5" t="s">
        <v>218</v>
      </c>
      <c r="AJ153" s="6" t="s">
        <v>218</v>
      </c>
      <c r="AK153" s="6" t="s">
        <v>218</v>
      </c>
      <c r="AL153" s="6" t="s">
        <v>218</v>
      </c>
      <c r="AM153" s="5" t="s">
        <v>218</v>
      </c>
      <c r="AN153" s="6" t="s">
        <v>218</v>
      </c>
      <c r="AO153" s="6" t="s">
        <v>218</v>
      </c>
      <c r="AP153" s="6" t="s">
        <v>218</v>
      </c>
      <c r="AQ153" s="6">
        <v>45566</v>
      </c>
      <c r="AR153" s="5" t="s">
        <v>218</v>
      </c>
      <c r="AS153" s="53" t="s">
        <v>218</v>
      </c>
      <c r="AT153" s="6" t="s">
        <v>218</v>
      </c>
      <c r="AU153" s="6">
        <f t="shared" si="7"/>
        <v>45686</v>
      </c>
      <c r="AV153" s="29">
        <f t="shared" si="8"/>
        <v>46416</v>
      </c>
      <c r="AW153" s="12"/>
      <c r="AX153" s="12"/>
      <c r="AY153" s="12"/>
      <c r="AZ153" s="12"/>
      <c r="BA153" s="12"/>
      <c r="BI153" s="10"/>
      <c r="BJ153" s="11"/>
      <c r="BK153" s="11"/>
      <c r="BL153" s="11"/>
      <c r="BM153" s="11"/>
      <c r="BN153" s="11"/>
    </row>
    <row r="154" spans="1:66" s="9" customFormat="1" ht="16.350000000000001" hidden="1" customHeight="1" x14ac:dyDescent="0.25">
      <c r="A154" s="86" t="s">
        <v>1409</v>
      </c>
      <c r="B154" s="22"/>
      <c r="C154" s="68" t="b">
        <v>1</v>
      </c>
      <c r="D154" s="69" t="s">
        <v>287</v>
      </c>
      <c r="E154" s="69" t="s">
        <v>74</v>
      </c>
      <c r="F154" s="7" t="s">
        <v>24</v>
      </c>
      <c r="G154" s="7" t="s">
        <v>18</v>
      </c>
      <c r="H154" s="70">
        <v>45384</v>
      </c>
      <c r="I154" s="70" t="s">
        <v>274</v>
      </c>
      <c r="J154" s="70" t="str">
        <f t="shared" ca="1" si="6"/>
        <v>EJECUTADO</v>
      </c>
      <c r="K154" s="7" t="s">
        <v>1471</v>
      </c>
      <c r="L154" s="7" t="s">
        <v>54</v>
      </c>
      <c r="M154" s="7" t="s">
        <v>1472</v>
      </c>
      <c r="N154" s="165">
        <v>1018419967</v>
      </c>
      <c r="O154" s="171">
        <v>36000000</v>
      </c>
      <c r="P154" s="145">
        <v>20240200</v>
      </c>
      <c r="Q154" s="133">
        <v>36000000</v>
      </c>
      <c r="R154" s="152">
        <v>45364</v>
      </c>
      <c r="S154" s="70">
        <v>45384</v>
      </c>
      <c r="T154" s="70">
        <v>45566</v>
      </c>
      <c r="U154" s="145">
        <v>20240264</v>
      </c>
      <c r="V154" s="139">
        <v>36000000</v>
      </c>
      <c r="W154" s="70">
        <v>45384</v>
      </c>
      <c r="X154" s="65" t="s">
        <v>106</v>
      </c>
      <c r="Y154" s="6" t="s">
        <v>112</v>
      </c>
      <c r="Z154" s="6" t="s">
        <v>53</v>
      </c>
      <c r="AA154" s="6" t="s">
        <v>1473</v>
      </c>
      <c r="AB154" s="6" t="s">
        <v>1021</v>
      </c>
      <c r="AC154" s="6">
        <v>45384</v>
      </c>
      <c r="AD154" s="6" t="s">
        <v>1474</v>
      </c>
      <c r="AE154" s="53" t="s">
        <v>218</v>
      </c>
      <c r="AF154" s="5" t="s">
        <v>218</v>
      </c>
      <c r="AG154" s="53" t="s">
        <v>218</v>
      </c>
      <c r="AH154" s="6" t="s">
        <v>218</v>
      </c>
      <c r="AI154" s="5" t="s">
        <v>218</v>
      </c>
      <c r="AJ154" s="6" t="s">
        <v>218</v>
      </c>
      <c r="AK154" s="6" t="s">
        <v>218</v>
      </c>
      <c r="AL154" s="6" t="s">
        <v>218</v>
      </c>
      <c r="AM154" s="5" t="s">
        <v>218</v>
      </c>
      <c r="AN154" s="6" t="s">
        <v>218</v>
      </c>
      <c r="AO154" s="6" t="s">
        <v>218</v>
      </c>
      <c r="AP154" s="6" t="s">
        <v>218</v>
      </c>
      <c r="AQ154" s="6">
        <v>45566</v>
      </c>
      <c r="AR154" s="5" t="s">
        <v>218</v>
      </c>
      <c r="AS154" s="53" t="s">
        <v>218</v>
      </c>
      <c r="AT154" s="6" t="s">
        <v>218</v>
      </c>
      <c r="AU154" s="6">
        <f t="shared" si="7"/>
        <v>45686</v>
      </c>
      <c r="AV154" s="29">
        <f t="shared" si="8"/>
        <v>46416</v>
      </c>
      <c r="AW154" s="12"/>
      <c r="AX154" s="12"/>
      <c r="AY154" s="12"/>
      <c r="AZ154" s="12"/>
      <c r="BA154" s="12"/>
      <c r="BI154" s="10"/>
      <c r="BJ154" s="11"/>
      <c r="BK154" s="11"/>
      <c r="BL154" s="11"/>
      <c r="BM154" s="11"/>
      <c r="BN154" s="11"/>
    </row>
    <row r="155" spans="1:66" s="9" customFormat="1" ht="16.350000000000001" hidden="1" customHeight="1" x14ac:dyDescent="0.25">
      <c r="A155" s="86" t="s">
        <v>1409</v>
      </c>
      <c r="B155" s="22"/>
      <c r="C155" s="68" t="b">
        <v>1</v>
      </c>
      <c r="D155" s="69" t="s">
        <v>288</v>
      </c>
      <c r="E155" s="69" t="s">
        <v>74</v>
      </c>
      <c r="F155" s="7" t="s">
        <v>24</v>
      </c>
      <c r="G155" s="7"/>
      <c r="H155" s="70">
        <v>45384</v>
      </c>
      <c r="I155" s="70" t="s">
        <v>274</v>
      </c>
      <c r="J155" s="70" t="str">
        <f t="shared" ca="1" si="6"/>
        <v>EJECUTADO</v>
      </c>
      <c r="K155" s="7" t="s">
        <v>1475</v>
      </c>
      <c r="L155" s="7"/>
      <c r="M155" s="7" t="s">
        <v>1476</v>
      </c>
      <c r="N155" s="165"/>
      <c r="O155" s="171"/>
      <c r="P155" s="145"/>
      <c r="Q155" s="133"/>
      <c r="R155" s="152"/>
      <c r="S155" s="70"/>
      <c r="T155" s="70"/>
      <c r="U155" s="145"/>
      <c r="V155" s="139"/>
      <c r="W155" s="70"/>
      <c r="X155" s="65"/>
      <c r="Y155" s="6"/>
      <c r="Z155" s="6"/>
      <c r="AA155" s="6"/>
      <c r="AB155" s="6"/>
      <c r="AC155" s="6"/>
      <c r="AD155" s="6" t="s">
        <v>1477</v>
      </c>
      <c r="AE155" s="53"/>
      <c r="AF155" s="5"/>
      <c r="AG155" s="53"/>
      <c r="AH155" s="6"/>
      <c r="AI155" s="5"/>
      <c r="AJ155" s="6"/>
      <c r="AK155" s="6" t="s">
        <v>218</v>
      </c>
      <c r="AL155" s="6" t="s">
        <v>218</v>
      </c>
      <c r="AM155" s="6" t="s">
        <v>218</v>
      </c>
      <c r="AN155" s="6" t="s">
        <v>218</v>
      </c>
      <c r="AO155" s="6" t="s">
        <v>218</v>
      </c>
      <c r="AP155" s="6" t="s">
        <v>218</v>
      </c>
      <c r="AQ155" s="6"/>
      <c r="AR155" s="5"/>
      <c r="AS155" s="53"/>
      <c r="AT155" s="6"/>
      <c r="AU155" s="6">
        <f t="shared" si="7"/>
        <v>120</v>
      </c>
      <c r="AV155" s="29">
        <f t="shared" si="8"/>
        <v>850</v>
      </c>
      <c r="AW155" s="12"/>
      <c r="AX155" s="12"/>
      <c r="AY155" s="12"/>
      <c r="AZ155" s="12"/>
      <c r="BA155" s="12"/>
      <c r="BI155" s="10"/>
      <c r="BJ155" s="11"/>
      <c r="BK155" s="11"/>
      <c r="BL155" s="11"/>
      <c r="BM155" s="11"/>
      <c r="BN155" s="11"/>
    </row>
    <row r="156" spans="1:66" s="9" customFormat="1" ht="16.350000000000001" hidden="1" customHeight="1" x14ac:dyDescent="0.25">
      <c r="A156" s="86" t="s">
        <v>1409</v>
      </c>
      <c r="B156" s="22"/>
      <c r="C156" s="68" t="b">
        <v>1</v>
      </c>
      <c r="D156" s="69" t="s">
        <v>289</v>
      </c>
      <c r="E156" s="69" t="s">
        <v>74</v>
      </c>
      <c r="F156" s="7" t="s">
        <v>24</v>
      </c>
      <c r="G156" s="7" t="s">
        <v>3</v>
      </c>
      <c r="H156" s="70">
        <v>45384</v>
      </c>
      <c r="I156" s="70" t="s">
        <v>274</v>
      </c>
      <c r="J156" s="70" t="str">
        <f t="shared" ca="1" si="6"/>
        <v>EJECUTADO</v>
      </c>
      <c r="K156" s="7" t="s">
        <v>1478</v>
      </c>
      <c r="L156" s="7" t="s">
        <v>54</v>
      </c>
      <c r="M156" s="7" t="s">
        <v>1479</v>
      </c>
      <c r="N156" s="165">
        <v>1003479785</v>
      </c>
      <c r="O156" s="171">
        <v>2882933</v>
      </c>
      <c r="P156" s="145">
        <v>20240216</v>
      </c>
      <c r="Q156" s="133">
        <v>2882933</v>
      </c>
      <c r="R156" s="152">
        <v>45369</v>
      </c>
      <c r="S156" s="70">
        <v>45385</v>
      </c>
      <c r="T156" s="70">
        <v>45424</v>
      </c>
      <c r="U156" s="145">
        <v>20240261</v>
      </c>
      <c r="V156" s="139">
        <v>2882933</v>
      </c>
      <c r="W156" s="70">
        <v>45384</v>
      </c>
      <c r="X156" s="65" t="s">
        <v>51</v>
      </c>
      <c r="Y156" s="6" t="s">
        <v>94</v>
      </c>
      <c r="Z156" s="6" t="s">
        <v>53</v>
      </c>
      <c r="AA156" s="6" t="s">
        <v>1480</v>
      </c>
      <c r="AB156" s="6" t="s">
        <v>1481</v>
      </c>
      <c r="AC156" s="6">
        <v>45385</v>
      </c>
      <c r="AD156" s="6" t="s">
        <v>1482</v>
      </c>
      <c r="AE156" s="53" t="s">
        <v>218</v>
      </c>
      <c r="AF156" s="5" t="s">
        <v>218</v>
      </c>
      <c r="AG156" s="53" t="s">
        <v>218</v>
      </c>
      <c r="AH156" s="6" t="s">
        <v>218</v>
      </c>
      <c r="AI156" s="5" t="s">
        <v>218</v>
      </c>
      <c r="AJ156" s="6" t="s">
        <v>218</v>
      </c>
      <c r="AK156" s="6" t="s">
        <v>218</v>
      </c>
      <c r="AL156" s="6" t="s">
        <v>218</v>
      </c>
      <c r="AM156" s="5" t="s">
        <v>218</v>
      </c>
      <c r="AN156" s="6" t="s">
        <v>218</v>
      </c>
      <c r="AO156" s="6" t="s">
        <v>218</v>
      </c>
      <c r="AP156" s="6" t="s">
        <v>218</v>
      </c>
      <c r="AQ156" s="6">
        <v>45424</v>
      </c>
      <c r="AR156" s="5" t="s">
        <v>218</v>
      </c>
      <c r="AS156" s="53" t="s">
        <v>218</v>
      </c>
      <c r="AT156" s="6" t="s">
        <v>218</v>
      </c>
      <c r="AU156" s="6">
        <f t="shared" si="7"/>
        <v>45544</v>
      </c>
      <c r="AV156" s="29">
        <f t="shared" si="8"/>
        <v>46274</v>
      </c>
      <c r="AW156" s="12"/>
      <c r="AX156" s="12"/>
      <c r="AY156" s="12"/>
      <c r="AZ156" s="12"/>
      <c r="BA156" s="12"/>
      <c r="BI156" s="10"/>
      <c r="BJ156" s="11"/>
      <c r="BK156" s="11"/>
      <c r="BL156" s="11"/>
      <c r="BM156" s="11"/>
      <c r="BN156" s="11"/>
    </row>
    <row r="157" spans="1:66" s="9" customFormat="1" ht="16.350000000000001" hidden="1" customHeight="1" x14ac:dyDescent="0.25">
      <c r="A157" s="86" t="s">
        <v>1409</v>
      </c>
      <c r="B157" s="22"/>
      <c r="C157" s="68" t="b">
        <v>1</v>
      </c>
      <c r="D157" s="69" t="s">
        <v>290</v>
      </c>
      <c r="E157" s="69" t="s">
        <v>156</v>
      </c>
      <c r="F157" s="7" t="s">
        <v>24</v>
      </c>
      <c r="G157" s="7" t="s">
        <v>18</v>
      </c>
      <c r="H157" s="70">
        <v>45384</v>
      </c>
      <c r="I157" s="70" t="s">
        <v>274</v>
      </c>
      <c r="J157" s="70" t="str">
        <f t="shared" ca="1" si="6"/>
        <v>EJECUTADO</v>
      </c>
      <c r="K157" s="7" t="s">
        <v>1483</v>
      </c>
      <c r="L157" s="7" t="s">
        <v>54</v>
      </c>
      <c r="M157" s="7" t="s">
        <v>1484</v>
      </c>
      <c r="N157" s="165">
        <v>52888066</v>
      </c>
      <c r="O157" s="171">
        <v>33000000</v>
      </c>
      <c r="P157" s="145">
        <v>20240252</v>
      </c>
      <c r="Q157" s="133" t="s">
        <v>1485</v>
      </c>
      <c r="R157" s="152">
        <v>45383</v>
      </c>
      <c r="S157" s="70">
        <v>45384</v>
      </c>
      <c r="T157" s="70">
        <v>45470</v>
      </c>
      <c r="U157" s="145">
        <v>20240274</v>
      </c>
      <c r="V157" s="139">
        <v>33000000</v>
      </c>
      <c r="W157" s="70">
        <v>45384</v>
      </c>
      <c r="X157" s="65" t="s">
        <v>51</v>
      </c>
      <c r="Y157" s="6" t="s">
        <v>94</v>
      </c>
      <c r="Z157" s="6" t="s">
        <v>53</v>
      </c>
      <c r="AA157" s="6" t="s">
        <v>1486</v>
      </c>
      <c r="AB157" s="6" t="s">
        <v>1171</v>
      </c>
      <c r="AC157" s="6">
        <v>45384</v>
      </c>
      <c r="AD157" s="6" t="s">
        <v>1487</v>
      </c>
      <c r="AE157" s="53" t="s">
        <v>218</v>
      </c>
      <c r="AF157" s="5" t="s">
        <v>218</v>
      </c>
      <c r="AG157" s="53" t="s">
        <v>218</v>
      </c>
      <c r="AH157" s="6" t="s">
        <v>218</v>
      </c>
      <c r="AI157" s="5" t="s">
        <v>218</v>
      </c>
      <c r="AJ157" s="6" t="s">
        <v>218</v>
      </c>
      <c r="AK157" s="6" t="s">
        <v>218</v>
      </c>
      <c r="AL157" s="6" t="s">
        <v>218</v>
      </c>
      <c r="AM157" s="5" t="s">
        <v>218</v>
      </c>
      <c r="AN157" s="6" t="s">
        <v>218</v>
      </c>
      <c r="AO157" s="6" t="s">
        <v>218</v>
      </c>
      <c r="AP157" s="6" t="s">
        <v>218</v>
      </c>
      <c r="AQ157" s="6">
        <v>45470</v>
      </c>
      <c r="AR157" s="5" t="s">
        <v>218</v>
      </c>
      <c r="AS157" s="53" t="s">
        <v>218</v>
      </c>
      <c r="AT157" s="6" t="s">
        <v>218</v>
      </c>
      <c r="AU157" s="6">
        <f t="shared" si="7"/>
        <v>45590</v>
      </c>
      <c r="AV157" s="29">
        <f t="shared" si="8"/>
        <v>46320</v>
      </c>
      <c r="AW157" s="12"/>
      <c r="AX157" s="12"/>
      <c r="AY157" s="12"/>
      <c r="AZ157" s="12"/>
      <c r="BA157" s="12"/>
      <c r="BI157" s="10"/>
      <c r="BJ157" s="11"/>
      <c r="BK157" s="11"/>
      <c r="BL157" s="11"/>
      <c r="BM157" s="11"/>
      <c r="BN157" s="11"/>
    </row>
    <row r="158" spans="1:66" s="9" customFormat="1" ht="16.350000000000001" hidden="1" customHeight="1" x14ac:dyDescent="0.25">
      <c r="A158" s="86" t="s">
        <v>1409</v>
      </c>
      <c r="B158" s="22"/>
      <c r="C158" s="68" t="b">
        <v>1</v>
      </c>
      <c r="D158" s="69" t="s">
        <v>291</v>
      </c>
      <c r="E158" s="69" t="s">
        <v>156</v>
      </c>
      <c r="F158" s="7" t="s">
        <v>24</v>
      </c>
      <c r="G158" s="7" t="s">
        <v>18</v>
      </c>
      <c r="H158" s="70">
        <v>45384</v>
      </c>
      <c r="I158" s="70" t="s">
        <v>274</v>
      </c>
      <c r="J158" s="70" t="str">
        <f t="shared" ca="1" si="6"/>
        <v>EJECUTADO</v>
      </c>
      <c r="K158" s="7" t="s">
        <v>1488</v>
      </c>
      <c r="L158" s="7" t="s">
        <v>54</v>
      </c>
      <c r="M158" s="7" t="s">
        <v>1489</v>
      </c>
      <c r="N158" s="165">
        <v>1023956191</v>
      </c>
      <c r="O158" s="171">
        <v>13800000</v>
      </c>
      <c r="P158" s="145">
        <v>20240239</v>
      </c>
      <c r="Q158" s="133">
        <v>13800000</v>
      </c>
      <c r="R158" s="152">
        <v>45377</v>
      </c>
      <c r="S158" s="70">
        <v>45384</v>
      </c>
      <c r="T158" s="70">
        <v>45470</v>
      </c>
      <c r="U158" s="145">
        <v>20240273</v>
      </c>
      <c r="V158" s="139">
        <v>13800000</v>
      </c>
      <c r="W158" s="70">
        <v>45384</v>
      </c>
      <c r="X158" s="65" t="s">
        <v>51</v>
      </c>
      <c r="Y158" s="6" t="s">
        <v>292</v>
      </c>
      <c r="Z158" s="6" t="s">
        <v>53</v>
      </c>
      <c r="AA158" s="6" t="s">
        <v>1490</v>
      </c>
      <c r="AB158" s="6" t="s">
        <v>1405</v>
      </c>
      <c r="AC158" s="6">
        <v>45384</v>
      </c>
      <c r="AD158" s="59" t="s">
        <v>1491</v>
      </c>
      <c r="AE158" s="53" t="s">
        <v>218</v>
      </c>
      <c r="AF158" s="5" t="s">
        <v>218</v>
      </c>
      <c r="AG158" s="53" t="s">
        <v>218</v>
      </c>
      <c r="AH158" s="6" t="s">
        <v>218</v>
      </c>
      <c r="AI158" s="5" t="s">
        <v>218</v>
      </c>
      <c r="AJ158" s="6" t="s">
        <v>218</v>
      </c>
      <c r="AK158" s="6" t="s">
        <v>218</v>
      </c>
      <c r="AL158" s="6" t="s">
        <v>218</v>
      </c>
      <c r="AM158" s="5" t="s">
        <v>218</v>
      </c>
      <c r="AN158" s="6" t="s">
        <v>218</v>
      </c>
      <c r="AO158" s="6" t="s">
        <v>218</v>
      </c>
      <c r="AP158" s="6" t="s">
        <v>218</v>
      </c>
      <c r="AQ158" s="6">
        <v>45470</v>
      </c>
      <c r="AR158" s="5" t="s">
        <v>218</v>
      </c>
      <c r="AS158" s="53" t="s">
        <v>218</v>
      </c>
      <c r="AT158" s="6" t="s">
        <v>218</v>
      </c>
      <c r="AU158" s="6">
        <f t="shared" si="7"/>
        <v>45590</v>
      </c>
      <c r="AV158" s="29">
        <f t="shared" si="8"/>
        <v>46320</v>
      </c>
      <c r="AW158" s="12"/>
      <c r="AX158" s="12"/>
      <c r="AY158" s="12"/>
      <c r="AZ158" s="12"/>
      <c r="BA158" s="12"/>
      <c r="BI158" s="10"/>
      <c r="BJ158" s="11"/>
      <c r="BK158" s="11"/>
      <c r="BL158" s="11"/>
      <c r="BM158" s="11"/>
      <c r="BN158" s="11"/>
    </row>
    <row r="159" spans="1:66" s="9" customFormat="1" ht="16.350000000000001" hidden="1" customHeight="1" x14ac:dyDescent="0.25">
      <c r="A159" s="86" t="s">
        <v>1409</v>
      </c>
      <c r="B159" s="22"/>
      <c r="C159" s="68" t="b">
        <v>1</v>
      </c>
      <c r="D159" s="69" t="s">
        <v>293</v>
      </c>
      <c r="E159" s="69" t="s">
        <v>156</v>
      </c>
      <c r="F159" s="7" t="s">
        <v>24</v>
      </c>
      <c r="G159" s="7" t="s">
        <v>18</v>
      </c>
      <c r="H159" s="70">
        <v>45384</v>
      </c>
      <c r="I159" s="70" t="s">
        <v>274</v>
      </c>
      <c r="J159" s="70" t="str">
        <f t="shared" ca="1" si="6"/>
        <v>EJECUTADO</v>
      </c>
      <c r="K159" s="7" t="s">
        <v>1492</v>
      </c>
      <c r="L159" s="7" t="s">
        <v>54</v>
      </c>
      <c r="M159" s="7" t="s">
        <v>1493</v>
      </c>
      <c r="N159" s="165">
        <v>1070753792</v>
      </c>
      <c r="O159" s="171">
        <v>12000000</v>
      </c>
      <c r="P159" s="145">
        <v>20240242</v>
      </c>
      <c r="Q159" s="133">
        <v>12000000</v>
      </c>
      <c r="R159" s="152">
        <v>45377</v>
      </c>
      <c r="S159" s="70">
        <v>45384</v>
      </c>
      <c r="T159" s="70">
        <v>45470</v>
      </c>
      <c r="U159" s="145">
        <v>20240275</v>
      </c>
      <c r="V159" s="139">
        <v>12000000</v>
      </c>
      <c r="W159" s="70">
        <v>45384</v>
      </c>
      <c r="X159" s="65" t="s">
        <v>51</v>
      </c>
      <c r="Y159" s="6" t="s">
        <v>292</v>
      </c>
      <c r="Z159" s="6" t="s">
        <v>53</v>
      </c>
      <c r="AA159" s="6" t="s">
        <v>1494</v>
      </c>
      <c r="AB159" s="6" t="s">
        <v>1171</v>
      </c>
      <c r="AC159" s="6">
        <v>45384</v>
      </c>
      <c r="AD159" s="59" t="s">
        <v>1495</v>
      </c>
      <c r="AE159" s="53" t="s">
        <v>218</v>
      </c>
      <c r="AF159" s="5" t="s">
        <v>218</v>
      </c>
      <c r="AG159" s="53" t="s">
        <v>218</v>
      </c>
      <c r="AH159" s="6" t="s">
        <v>218</v>
      </c>
      <c r="AI159" s="5" t="s">
        <v>218</v>
      </c>
      <c r="AJ159" s="6" t="s">
        <v>218</v>
      </c>
      <c r="AK159" s="6" t="s">
        <v>218</v>
      </c>
      <c r="AL159" s="6" t="s">
        <v>218</v>
      </c>
      <c r="AM159" s="5" t="s">
        <v>218</v>
      </c>
      <c r="AN159" s="6" t="s">
        <v>218</v>
      </c>
      <c r="AO159" s="6" t="s">
        <v>218</v>
      </c>
      <c r="AP159" s="6" t="s">
        <v>218</v>
      </c>
      <c r="AQ159" s="6">
        <v>45470</v>
      </c>
      <c r="AR159" s="5" t="s">
        <v>218</v>
      </c>
      <c r="AS159" s="53" t="s">
        <v>218</v>
      </c>
      <c r="AT159" s="6" t="s">
        <v>218</v>
      </c>
      <c r="AU159" s="6">
        <f t="shared" si="7"/>
        <v>45590</v>
      </c>
      <c r="AV159" s="29">
        <f t="shared" si="8"/>
        <v>46320</v>
      </c>
      <c r="AW159" s="12"/>
      <c r="AX159" s="12"/>
      <c r="AY159" s="12"/>
      <c r="AZ159" s="12"/>
      <c r="BA159" s="12"/>
      <c r="BI159" s="10"/>
      <c r="BJ159" s="11"/>
      <c r="BK159" s="11"/>
      <c r="BL159" s="11"/>
      <c r="BM159" s="11"/>
      <c r="BN159" s="11"/>
    </row>
    <row r="160" spans="1:66" s="9" customFormat="1" ht="16.350000000000001" hidden="1" customHeight="1" x14ac:dyDescent="0.25">
      <c r="A160" s="86" t="s">
        <v>1409</v>
      </c>
      <c r="B160" s="22"/>
      <c r="C160" s="68" t="b">
        <v>1</v>
      </c>
      <c r="D160" s="69" t="s">
        <v>294</v>
      </c>
      <c r="E160" s="69" t="s">
        <v>156</v>
      </c>
      <c r="F160" s="7" t="s">
        <v>24</v>
      </c>
      <c r="G160" s="7" t="s">
        <v>18</v>
      </c>
      <c r="H160" s="70">
        <v>45384</v>
      </c>
      <c r="I160" s="70" t="s">
        <v>274</v>
      </c>
      <c r="J160" s="70" t="str">
        <f t="shared" ca="1" si="6"/>
        <v>EJECUTADO</v>
      </c>
      <c r="K160" s="7" t="s">
        <v>1496</v>
      </c>
      <c r="L160" s="7" t="s">
        <v>54</v>
      </c>
      <c r="M160" s="7" t="s">
        <v>1497</v>
      </c>
      <c r="N160" s="165">
        <v>1003777550</v>
      </c>
      <c r="O160" s="171">
        <v>13200000</v>
      </c>
      <c r="P160" s="145">
        <v>20240249</v>
      </c>
      <c r="Q160" s="133">
        <v>13200000</v>
      </c>
      <c r="R160" s="152">
        <v>45377</v>
      </c>
      <c r="S160" s="70">
        <v>45384</v>
      </c>
      <c r="T160" s="70">
        <v>45470</v>
      </c>
      <c r="U160" s="145">
        <v>20240272</v>
      </c>
      <c r="V160" s="139">
        <v>13200000</v>
      </c>
      <c r="W160" s="70">
        <v>45384</v>
      </c>
      <c r="X160" s="65" t="s">
        <v>51</v>
      </c>
      <c r="Y160" s="6" t="s">
        <v>292</v>
      </c>
      <c r="Z160" s="6" t="s">
        <v>53</v>
      </c>
      <c r="AA160" s="6" t="s">
        <v>1498</v>
      </c>
      <c r="AB160" s="6" t="s">
        <v>1171</v>
      </c>
      <c r="AC160" s="6">
        <v>45384</v>
      </c>
      <c r="AD160" s="6" t="s">
        <v>1499</v>
      </c>
      <c r="AE160" s="53" t="s">
        <v>218</v>
      </c>
      <c r="AF160" s="5" t="s">
        <v>218</v>
      </c>
      <c r="AG160" s="53" t="s">
        <v>218</v>
      </c>
      <c r="AH160" s="6" t="s">
        <v>218</v>
      </c>
      <c r="AI160" s="5" t="s">
        <v>218</v>
      </c>
      <c r="AJ160" s="6" t="s">
        <v>218</v>
      </c>
      <c r="AK160" s="6" t="s">
        <v>218</v>
      </c>
      <c r="AL160" s="6" t="s">
        <v>218</v>
      </c>
      <c r="AM160" s="5" t="s">
        <v>218</v>
      </c>
      <c r="AN160" s="6" t="s">
        <v>218</v>
      </c>
      <c r="AO160" s="6" t="s">
        <v>218</v>
      </c>
      <c r="AP160" s="6" t="s">
        <v>218</v>
      </c>
      <c r="AQ160" s="6">
        <v>45470</v>
      </c>
      <c r="AR160" s="5" t="s">
        <v>218</v>
      </c>
      <c r="AS160" s="53" t="s">
        <v>218</v>
      </c>
      <c r="AT160" s="6" t="s">
        <v>218</v>
      </c>
      <c r="AU160" s="6">
        <f t="shared" si="7"/>
        <v>45590</v>
      </c>
      <c r="AV160" s="29">
        <f t="shared" si="8"/>
        <v>46320</v>
      </c>
      <c r="AW160" s="12"/>
      <c r="AX160" s="12"/>
      <c r="AY160" s="12"/>
      <c r="AZ160" s="12"/>
      <c r="BA160" s="12"/>
      <c r="BI160" s="10"/>
      <c r="BJ160" s="11"/>
      <c r="BK160" s="11"/>
      <c r="BL160" s="11"/>
      <c r="BM160" s="11"/>
      <c r="BN160" s="11"/>
    </row>
    <row r="161" spans="1:66" s="9" customFormat="1" ht="16.350000000000001" hidden="1" customHeight="1" x14ac:dyDescent="0.25">
      <c r="A161" s="86" t="s">
        <v>1409</v>
      </c>
      <c r="B161" s="22"/>
      <c r="C161" s="68" t="b">
        <v>1</v>
      </c>
      <c r="D161" s="69" t="s">
        <v>295</v>
      </c>
      <c r="E161" s="69" t="s">
        <v>156</v>
      </c>
      <c r="F161" s="7" t="s">
        <v>24</v>
      </c>
      <c r="G161" s="7" t="s">
        <v>3</v>
      </c>
      <c r="H161" s="70">
        <v>45384</v>
      </c>
      <c r="I161" s="70" t="s">
        <v>274</v>
      </c>
      <c r="J161" s="70" t="str">
        <f t="shared" ca="1" si="6"/>
        <v>EJECUTADO</v>
      </c>
      <c r="K161" s="7" t="s">
        <v>1500</v>
      </c>
      <c r="L161" s="7" t="s">
        <v>54</v>
      </c>
      <c r="M161" s="7" t="s">
        <v>1501</v>
      </c>
      <c r="N161" s="165">
        <v>79792050</v>
      </c>
      <c r="O161" s="171">
        <v>10500000</v>
      </c>
      <c r="P161" s="145">
        <v>20240248</v>
      </c>
      <c r="Q161" s="133">
        <v>10500000</v>
      </c>
      <c r="R161" s="152">
        <v>45377</v>
      </c>
      <c r="S161" s="70">
        <v>45384</v>
      </c>
      <c r="T161" s="70">
        <v>45470</v>
      </c>
      <c r="U161" s="145">
        <v>20240276</v>
      </c>
      <c r="V161" s="139">
        <v>10500000</v>
      </c>
      <c r="W161" s="70">
        <v>45384</v>
      </c>
      <c r="X161" s="65" t="s">
        <v>51</v>
      </c>
      <c r="Y161" s="6" t="s">
        <v>292</v>
      </c>
      <c r="Z161" s="6" t="s">
        <v>53</v>
      </c>
      <c r="AA161" s="6" t="s">
        <v>1502</v>
      </c>
      <c r="AB161" s="6" t="s">
        <v>1171</v>
      </c>
      <c r="AC161" s="6">
        <v>45384</v>
      </c>
      <c r="AD161" s="6" t="s">
        <v>1503</v>
      </c>
      <c r="AE161" s="53" t="s">
        <v>218</v>
      </c>
      <c r="AF161" s="5" t="s">
        <v>218</v>
      </c>
      <c r="AG161" s="53" t="s">
        <v>218</v>
      </c>
      <c r="AH161" s="6" t="s">
        <v>218</v>
      </c>
      <c r="AI161" s="5" t="s">
        <v>218</v>
      </c>
      <c r="AJ161" s="6" t="s">
        <v>218</v>
      </c>
      <c r="AK161" s="6" t="s">
        <v>218</v>
      </c>
      <c r="AL161" s="6" t="s">
        <v>218</v>
      </c>
      <c r="AM161" s="5" t="s">
        <v>218</v>
      </c>
      <c r="AN161" s="6" t="s">
        <v>218</v>
      </c>
      <c r="AO161" s="6" t="s">
        <v>218</v>
      </c>
      <c r="AP161" s="6" t="s">
        <v>218</v>
      </c>
      <c r="AQ161" s="6">
        <v>45470</v>
      </c>
      <c r="AR161" s="5" t="s">
        <v>218</v>
      </c>
      <c r="AS161" s="53" t="s">
        <v>218</v>
      </c>
      <c r="AT161" s="6" t="s">
        <v>218</v>
      </c>
      <c r="AU161" s="6">
        <f t="shared" si="7"/>
        <v>45590</v>
      </c>
      <c r="AV161" s="29">
        <f t="shared" si="8"/>
        <v>46320</v>
      </c>
      <c r="AW161" s="12"/>
      <c r="AX161" s="12"/>
      <c r="AY161" s="12"/>
      <c r="AZ161" s="12"/>
      <c r="BA161" s="12"/>
      <c r="BI161" s="10"/>
      <c r="BJ161" s="11"/>
      <c r="BK161" s="11"/>
      <c r="BL161" s="11"/>
      <c r="BM161" s="11"/>
      <c r="BN161" s="11"/>
    </row>
    <row r="162" spans="1:66" s="9" customFormat="1" ht="16.350000000000001" hidden="1" customHeight="1" x14ac:dyDescent="0.25">
      <c r="A162" s="86" t="s">
        <v>1409</v>
      </c>
      <c r="B162" s="22"/>
      <c r="C162" s="68" t="b">
        <v>1</v>
      </c>
      <c r="D162" s="69" t="s">
        <v>296</v>
      </c>
      <c r="E162" s="69" t="s">
        <v>156</v>
      </c>
      <c r="F162" s="7" t="s">
        <v>24</v>
      </c>
      <c r="G162" s="7" t="s">
        <v>3</v>
      </c>
      <c r="H162" s="70">
        <v>45384</v>
      </c>
      <c r="I162" s="70" t="s">
        <v>274</v>
      </c>
      <c r="J162" s="70" t="str">
        <f t="shared" ca="1" si="6"/>
        <v>EJECUTADO</v>
      </c>
      <c r="K162" s="7" t="s">
        <v>1504</v>
      </c>
      <c r="L162" s="7" t="s">
        <v>54</v>
      </c>
      <c r="M162" s="7" t="s">
        <v>1505</v>
      </c>
      <c r="N162" s="165">
        <v>53090344</v>
      </c>
      <c r="O162" s="171">
        <v>10500000</v>
      </c>
      <c r="P162" s="145">
        <v>20240245</v>
      </c>
      <c r="Q162" s="133">
        <v>10500000</v>
      </c>
      <c r="R162" s="152">
        <v>45377</v>
      </c>
      <c r="S162" s="70">
        <v>45384</v>
      </c>
      <c r="T162" s="70">
        <v>45470</v>
      </c>
      <c r="U162" s="145">
        <v>20240271</v>
      </c>
      <c r="V162" s="139">
        <v>10500000</v>
      </c>
      <c r="W162" s="70">
        <v>45384</v>
      </c>
      <c r="X162" s="65" t="s">
        <v>51</v>
      </c>
      <c r="Y162" s="6" t="s">
        <v>292</v>
      </c>
      <c r="Z162" s="6" t="s">
        <v>53</v>
      </c>
      <c r="AA162" s="6" t="s">
        <v>1506</v>
      </c>
      <c r="AB162" s="6" t="s">
        <v>1171</v>
      </c>
      <c r="AC162" s="6">
        <v>45384</v>
      </c>
      <c r="AD162" s="6" t="s">
        <v>1507</v>
      </c>
      <c r="AE162" s="53" t="s">
        <v>218</v>
      </c>
      <c r="AF162" s="5" t="s">
        <v>218</v>
      </c>
      <c r="AG162" s="53" t="s">
        <v>218</v>
      </c>
      <c r="AH162" s="6" t="s">
        <v>218</v>
      </c>
      <c r="AI162" s="5" t="s">
        <v>218</v>
      </c>
      <c r="AJ162" s="6" t="s">
        <v>218</v>
      </c>
      <c r="AK162" s="6" t="s">
        <v>218</v>
      </c>
      <c r="AL162" s="6" t="s">
        <v>218</v>
      </c>
      <c r="AM162" s="5" t="s">
        <v>218</v>
      </c>
      <c r="AN162" s="6" t="s">
        <v>218</v>
      </c>
      <c r="AO162" s="6" t="s">
        <v>218</v>
      </c>
      <c r="AP162" s="6" t="s">
        <v>218</v>
      </c>
      <c r="AQ162" s="6">
        <v>45470</v>
      </c>
      <c r="AR162" s="5" t="s">
        <v>218</v>
      </c>
      <c r="AS162" s="53" t="s">
        <v>218</v>
      </c>
      <c r="AT162" s="6" t="s">
        <v>218</v>
      </c>
      <c r="AU162" s="6">
        <f t="shared" si="7"/>
        <v>45590</v>
      </c>
      <c r="AV162" s="29">
        <f t="shared" si="8"/>
        <v>46320</v>
      </c>
      <c r="AW162" s="12"/>
      <c r="AX162" s="12"/>
      <c r="AY162" s="12"/>
      <c r="AZ162" s="12"/>
      <c r="BA162" s="12"/>
      <c r="BI162" s="10"/>
      <c r="BJ162" s="11"/>
      <c r="BK162" s="11"/>
      <c r="BL162" s="11"/>
      <c r="BM162" s="11"/>
      <c r="BN162" s="11"/>
    </row>
    <row r="163" spans="1:66" s="9" customFormat="1" ht="16.350000000000001" hidden="1" customHeight="1" x14ac:dyDescent="0.25">
      <c r="A163" s="86" t="s">
        <v>1409</v>
      </c>
      <c r="B163" s="22"/>
      <c r="C163" s="68" t="b">
        <v>1</v>
      </c>
      <c r="D163" s="69" t="s">
        <v>297</v>
      </c>
      <c r="E163" s="69" t="s">
        <v>74</v>
      </c>
      <c r="F163" s="7" t="s">
        <v>24</v>
      </c>
      <c r="G163" s="7" t="s">
        <v>18</v>
      </c>
      <c r="H163" s="70">
        <v>45384</v>
      </c>
      <c r="I163" s="70" t="s">
        <v>274</v>
      </c>
      <c r="J163" s="70" t="str">
        <f t="shared" ca="1" si="6"/>
        <v>EJECUTADO</v>
      </c>
      <c r="K163" s="7" t="s">
        <v>1508</v>
      </c>
      <c r="L163" s="7" t="s">
        <v>54</v>
      </c>
      <c r="M163" s="7" t="s">
        <v>1509</v>
      </c>
      <c r="N163" s="165">
        <v>80089098</v>
      </c>
      <c r="O163" s="171">
        <v>36000000</v>
      </c>
      <c r="P163" s="145">
        <v>20240189</v>
      </c>
      <c r="Q163" s="133">
        <v>36000000</v>
      </c>
      <c r="R163" s="152">
        <v>45363</v>
      </c>
      <c r="S163" s="70">
        <v>45386</v>
      </c>
      <c r="T163" s="70">
        <v>45476</v>
      </c>
      <c r="U163" s="145">
        <v>20240266</v>
      </c>
      <c r="V163" s="139">
        <v>36000000</v>
      </c>
      <c r="W163" s="70">
        <v>45384</v>
      </c>
      <c r="X163" s="65" t="s">
        <v>51</v>
      </c>
      <c r="Y163" s="6" t="s">
        <v>94</v>
      </c>
      <c r="Z163" s="6" t="s">
        <v>53</v>
      </c>
      <c r="AA163" s="6" t="s">
        <v>1510</v>
      </c>
      <c r="AB163" s="6" t="s">
        <v>1511</v>
      </c>
      <c r="AC163" s="6">
        <v>45390</v>
      </c>
      <c r="AD163" s="6" t="s">
        <v>1512</v>
      </c>
      <c r="AE163" s="53">
        <v>18000000</v>
      </c>
      <c r="AF163" s="5">
        <v>20240457</v>
      </c>
      <c r="AG163" s="53">
        <v>18000000</v>
      </c>
      <c r="AH163" s="6">
        <v>45476</v>
      </c>
      <c r="AI163" s="5" t="s">
        <v>1513</v>
      </c>
      <c r="AJ163" s="6"/>
      <c r="AK163" s="6" t="s">
        <v>218</v>
      </c>
      <c r="AL163" s="6" t="s">
        <v>218</v>
      </c>
      <c r="AM163" s="6" t="s">
        <v>218</v>
      </c>
      <c r="AN163" s="6" t="s">
        <v>218</v>
      </c>
      <c r="AO163" s="6" t="s">
        <v>218</v>
      </c>
      <c r="AP163" s="6" t="s">
        <v>218</v>
      </c>
      <c r="AQ163" s="6">
        <v>45522</v>
      </c>
      <c r="AR163" s="5">
        <v>20240575</v>
      </c>
      <c r="AS163" s="53">
        <v>18000000</v>
      </c>
      <c r="AT163" s="6">
        <v>45476</v>
      </c>
      <c r="AU163" s="6">
        <f t="shared" si="7"/>
        <v>45642</v>
      </c>
      <c r="AV163" s="29">
        <f t="shared" si="8"/>
        <v>46372</v>
      </c>
      <c r="AW163" s="12"/>
      <c r="AX163" s="12"/>
      <c r="AY163" s="12"/>
      <c r="AZ163" s="12"/>
      <c r="BA163" s="12"/>
      <c r="BI163" s="10"/>
      <c r="BJ163" s="11"/>
      <c r="BK163" s="11"/>
      <c r="BL163" s="11"/>
      <c r="BM163" s="11"/>
      <c r="BN163" s="11"/>
    </row>
    <row r="164" spans="1:66" s="9" customFormat="1" ht="16.350000000000001" hidden="1" customHeight="1" x14ac:dyDescent="0.25">
      <c r="A164" s="86" t="s">
        <v>1409</v>
      </c>
      <c r="B164" s="22"/>
      <c r="C164" s="68" t="b">
        <v>1</v>
      </c>
      <c r="D164" s="69" t="s">
        <v>298</v>
      </c>
      <c r="E164" s="69" t="s">
        <v>74</v>
      </c>
      <c r="F164" s="7" t="s">
        <v>24</v>
      </c>
      <c r="G164" s="7" t="s">
        <v>18</v>
      </c>
      <c r="H164" s="70">
        <v>45384</v>
      </c>
      <c r="I164" s="70" t="s">
        <v>274</v>
      </c>
      <c r="J164" s="70" t="str">
        <f t="shared" ca="1" si="6"/>
        <v>EJECUTADO</v>
      </c>
      <c r="K164" s="7" t="s">
        <v>1514</v>
      </c>
      <c r="L164" s="7" t="s">
        <v>54</v>
      </c>
      <c r="M164" s="7" t="s">
        <v>1515</v>
      </c>
      <c r="N164" s="165">
        <v>52952525</v>
      </c>
      <c r="O164" s="171">
        <v>15000000</v>
      </c>
      <c r="P164" s="145">
        <v>20240214</v>
      </c>
      <c r="Q164" s="133">
        <v>15000000</v>
      </c>
      <c r="R164" s="152">
        <v>45369</v>
      </c>
      <c r="S164" s="70">
        <v>45385</v>
      </c>
      <c r="T164" s="70">
        <v>45474</v>
      </c>
      <c r="U164" s="145">
        <v>20240265</v>
      </c>
      <c r="V164" s="139">
        <v>15000000</v>
      </c>
      <c r="W164" s="70">
        <v>45384</v>
      </c>
      <c r="X164" s="65" t="s">
        <v>51</v>
      </c>
      <c r="Y164" s="6" t="s">
        <v>94</v>
      </c>
      <c r="Z164" s="6" t="s">
        <v>53</v>
      </c>
      <c r="AA164" s="6" t="s">
        <v>1516</v>
      </c>
      <c r="AB164" s="6" t="s">
        <v>1164</v>
      </c>
      <c r="AC164" s="6">
        <v>45385</v>
      </c>
      <c r="AD164" s="6" t="s">
        <v>1517</v>
      </c>
      <c r="AE164" s="53" t="s">
        <v>218</v>
      </c>
      <c r="AF164" s="5" t="s">
        <v>218</v>
      </c>
      <c r="AG164" s="53" t="s">
        <v>218</v>
      </c>
      <c r="AH164" s="6" t="s">
        <v>218</v>
      </c>
      <c r="AI164" s="5" t="s">
        <v>218</v>
      </c>
      <c r="AJ164" s="6" t="s">
        <v>218</v>
      </c>
      <c r="AK164" s="6" t="s">
        <v>218</v>
      </c>
      <c r="AL164" s="6" t="s">
        <v>218</v>
      </c>
      <c r="AM164" s="5" t="s">
        <v>218</v>
      </c>
      <c r="AN164" s="6" t="s">
        <v>218</v>
      </c>
      <c r="AO164" s="6" t="s">
        <v>218</v>
      </c>
      <c r="AP164" s="6" t="s">
        <v>218</v>
      </c>
      <c r="AQ164" s="6">
        <v>45474</v>
      </c>
      <c r="AR164" s="5" t="s">
        <v>218</v>
      </c>
      <c r="AS164" s="53" t="s">
        <v>218</v>
      </c>
      <c r="AT164" s="6" t="s">
        <v>218</v>
      </c>
      <c r="AU164" s="6">
        <f t="shared" si="7"/>
        <v>45594</v>
      </c>
      <c r="AV164" s="29">
        <f t="shared" si="8"/>
        <v>46324</v>
      </c>
      <c r="AW164" s="12"/>
      <c r="AX164" s="12"/>
      <c r="AY164" s="12"/>
      <c r="AZ164" s="12"/>
      <c r="BA164" s="12"/>
      <c r="BI164" s="10"/>
      <c r="BJ164" s="11"/>
      <c r="BK164" s="11"/>
      <c r="BL164" s="11"/>
      <c r="BM164" s="11"/>
      <c r="BN164" s="11"/>
    </row>
    <row r="165" spans="1:66" s="9" customFormat="1" ht="16.350000000000001" hidden="1" customHeight="1" x14ac:dyDescent="0.25">
      <c r="A165" s="86" t="s">
        <v>1409</v>
      </c>
      <c r="B165" s="22"/>
      <c r="C165" s="68" t="b">
        <v>1</v>
      </c>
      <c r="D165" s="69" t="s">
        <v>299</v>
      </c>
      <c r="E165" s="69" t="s">
        <v>156</v>
      </c>
      <c r="F165" s="7" t="s">
        <v>24</v>
      </c>
      <c r="G165" s="7" t="s">
        <v>18</v>
      </c>
      <c r="H165" s="70">
        <v>45385</v>
      </c>
      <c r="I165" s="70" t="s">
        <v>274</v>
      </c>
      <c r="J165" s="70" t="str">
        <f t="shared" ca="1" si="6"/>
        <v>EJECUTADO</v>
      </c>
      <c r="K165" s="7" t="s">
        <v>1518</v>
      </c>
      <c r="L165" s="7" t="s">
        <v>54</v>
      </c>
      <c r="M165" s="7" t="s">
        <v>1519</v>
      </c>
      <c r="N165" s="165">
        <v>1077976012</v>
      </c>
      <c r="O165" s="171">
        <v>12000000</v>
      </c>
      <c r="P165" s="145">
        <v>20240244</v>
      </c>
      <c r="Q165" s="133">
        <v>12000000</v>
      </c>
      <c r="R165" s="152">
        <v>45377</v>
      </c>
      <c r="S165" s="70">
        <v>45385</v>
      </c>
      <c r="T165" s="70">
        <v>45470</v>
      </c>
      <c r="U165" s="145">
        <v>20240278</v>
      </c>
      <c r="V165" s="139">
        <v>12000000</v>
      </c>
      <c r="W165" s="70">
        <v>45385</v>
      </c>
      <c r="X165" s="65" t="s">
        <v>51</v>
      </c>
      <c r="Y165" s="6" t="s">
        <v>292</v>
      </c>
      <c r="Z165" s="6" t="s">
        <v>53</v>
      </c>
      <c r="AA165" s="6" t="s">
        <v>1520</v>
      </c>
      <c r="AB165" s="6" t="s">
        <v>1171</v>
      </c>
      <c r="AC165" s="6">
        <v>45385</v>
      </c>
      <c r="AD165" s="59" t="s">
        <v>1521</v>
      </c>
      <c r="AE165" s="53" t="s">
        <v>218</v>
      </c>
      <c r="AF165" s="5" t="s">
        <v>218</v>
      </c>
      <c r="AG165" s="53" t="s">
        <v>218</v>
      </c>
      <c r="AH165" s="6" t="s">
        <v>218</v>
      </c>
      <c r="AI165" s="5" t="s">
        <v>218</v>
      </c>
      <c r="AJ165" s="6" t="s">
        <v>218</v>
      </c>
      <c r="AK165" s="6" t="s">
        <v>218</v>
      </c>
      <c r="AL165" s="6" t="s">
        <v>218</v>
      </c>
      <c r="AM165" s="5" t="s">
        <v>218</v>
      </c>
      <c r="AN165" s="6" t="s">
        <v>218</v>
      </c>
      <c r="AO165" s="6" t="s">
        <v>218</v>
      </c>
      <c r="AP165" s="6" t="s">
        <v>218</v>
      </c>
      <c r="AQ165" s="6">
        <v>45470</v>
      </c>
      <c r="AR165" s="5" t="s">
        <v>218</v>
      </c>
      <c r="AS165" s="53" t="s">
        <v>218</v>
      </c>
      <c r="AT165" s="6" t="s">
        <v>218</v>
      </c>
      <c r="AU165" s="6">
        <f t="shared" si="7"/>
        <v>45590</v>
      </c>
      <c r="AV165" s="31">
        <f t="shared" si="8"/>
        <v>46320</v>
      </c>
      <c r="AW165" s="12"/>
      <c r="AX165" s="12"/>
      <c r="AY165" s="12"/>
      <c r="AZ165" s="12"/>
      <c r="BA165" s="12"/>
      <c r="BI165" s="10"/>
      <c r="BJ165" s="11"/>
      <c r="BK165" s="11"/>
      <c r="BL165" s="11"/>
      <c r="BM165" s="11"/>
      <c r="BN165" s="11"/>
    </row>
    <row r="166" spans="1:66" s="9" customFormat="1" ht="16.350000000000001" hidden="1" customHeight="1" x14ac:dyDescent="0.25">
      <c r="A166" s="86" t="s">
        <v>1409</v>
      </c>
      <c r="B166" s="22"/>
      <c r="C166" s="68" t="b">
        <v>1</v>
      </c>
      <c r="D166" s="69" t="s">
        <v>300</v>
      </c>
      <c r="E166" s="69" t="s">
        <v>156</v>
      </c>
      <c r="F166" s="7" t="s">
        <v>24</v>
      </c>
      <c r="G166" s="7" t="s">
        <v>18</v>
      </c>
      <c r="H166" s="70">
        <v>45385</v>
      </c>
      <c r="I166" s="70" t="s">
        <v>274</v>
      </c>
      <c r="J166" s="70" t="str">
        <f t="shared" ca="1" si="6"/>
        <v>EJECUTADO</v>
      </c>
      <c r="K166" s="7" t="s">
        <v>1522</v>
      </c>
      <c r="L166" s="7" t="s">
        <v>54</v>
      </c>
      <c r="M166" s="7" t="s">
        <v>1523</v>
      </c>
      <c r="N166" s="165">
        <v>9397951</v>
      </c>
      <c r="O166" s="171">
        <v>19170000</v>
      </c>
      <c r="P166" s="145">
        <v>20240240</v>
      </c>
      <c r="Q166" s="133">
        <v>19170000</v>
      </c>
      <c r="R166" s="152">
        <v>45377</v>
      </c>
      <c r="S166" s="70">
        <v>45385</v>
      </c>
      <c r="T166" s="70">
        <v>45470</v>
      </c>
      <c r="U166" s="145">
        <v>20240283</v>
      </c>
      <c r="V166" s="139">
        <v>19170000</v>
      </c>
      <c r="W166" s="70">
        <v>45385</v>
      </c>
      <c r="X166" s="65" t="s">
        <v>51</v>
      </c>
      <c r="Y166" s="6" t="s">
        <v>292</v>
      </c>
      <c r="Z166" s="6" t="s">
        <v>53</v>
      </c>
      <c r="AA166" s="6" t="s">
        <v>1524</v>
      </c>
      <c r="AB166" s="6" t="s">
        <v>1171</v>
      </c>
      <c r="AC166" s="6">
        <v>45385</v>
      </c>
      <c r="AD166" s="6" t="s">
        <v>1525</v>
      </c>
      <c r="AE166" s="53" t="s">
        <v>218</v>
      </c>
      <c r="AF166" s="5" t="s">
        <v>218</v>
      </c>
      <c r="AG166" s="53" t="s">
        <v>218</v>
      </c>
      <c r="AH166" s="6" t="s">
        <v>218</v>
      </c>
      <c r="AI166" s="5" t="s">
        <v>218</v>
      </c>
      <c r="AJ166" s="6" t="s">
        <v>218</v>
      </c>
      <c r="AK166" s="6" t="s">
        <v>218</v>
      </c>
      <c r="AL166" s="6" t="s">
        <v>218</v>
      </c>
      <c r="AM166" s="5" t="s">
        <v>218</v>
      </c>
      <c r="AN166" s="6" t="s">
        <v>218</v>
      </c>
      <c r="AO166" s="6" t="s">
        <v>218</v>
      </c>
      <c r="AP166" s="6" t="s">
        <v>218</v>
      </c>
      <c r="AQ166" s="6">
        <v>45470</v>
      </c>
      <c r="AR166" s="5" t="s">
        <v>218</v>
      </c>
      <c r="AS166" s="53" t="s">
        <v>218</v>
      </c>
      <c r="AT166" s="6" t="s">
        <v>218</v>
      </c>
      <c r="AU166" s="6">
        <f t="shared" si="7"/>
        <v>45590</v>
      </c>
      <c r="AV166" s="29">
        <f t="shared" si="8"/>
        <v>46320</v>
      </c>
      <c r="AW166" s="12"/>
      <c r="AX166" s="12"/>
      <c r="AY166" s="12"/>
      <c r="AZ166" s="12"/>
      <c r="BA166" s="12"/>
      <c r="BI166" s="10"/>
      <c r="BJ166" s="11"/>
      <c r="BK166" s="11"/>
      <c r="BL166" s="11"/>
      <c r="BM166" s="11"/>
      <c r="BN166" s="11"/>
    </row>
    <row r="167" spans="1:66" s="9" customFormat="1" ht="16.350000000000001" hidden="1" customHeight="1" x14ac:dyDescent="0.25">
      <c r="A167" s="86" t="s">
        <v>1409</v>
      </c>
      <c r="B167" s="22"/>
      <c r="C167" s="68" t="b">
        <v>1</v>
      </c>
      <c r="D167" s="69" t="s">
        <v>301</v>
      </c>
      <c r="E167" s="69" t="s">
        <v>156</v>
      </c>
      <c r="F167" s="7" t="s">
        <v>24</v>
      </c>
      <c r="G167" s="7" t="s">
        <v>3</v>
      </c>
      <c r="H167" s="70">
        <v>45385</v>
      </c>
      <c r="I167" s="70" t="s">
        <v>274</v>
      </c>
      <c r="J167" s="70" t="str">
        <f t="shared" ca="1" si="6"/>
        <v>EJECUTADO</v>
      </c>
      <c r="K167" s="7" t="s">
        <v>1526</v>
      </c>
      <c r="L167" s="7" t="s">
        <v>54</v>
      </c>
      <c r="M167" s="7" t="s">
        <v>1527</v>
      </c>
      <c r="N167" s="165">
        <v>1069713697</v>
      </c>
      <c r="O167" s="171">
        <v>7500000</v>
      </c>
      <c r="P167" s="145">
        <v>20240241</v>
      </c>
      <c r="Q167" s="133">
        <v>7500000</v>
      </c>
      <c r="R167" s="152">
        <v>45377</v>
      </c>
      <c r="S167" s="70">
        <v>45386</v>
      </c>
      <c r="T167" s="70">
        <v>45470</v>
      </c>
      <c r="U167" s="145">
        <v>20240279</v>
      </c>
      <c r="V167" s="139">
        <v>7500000</v>
      </c>
      <c r="W167" s="70">
        <v>45385</v>
      </c>
      <c r="X167" s="65" t="s">
        <v>51</v>
      </c>
      <c r="Y167" s="6" t="s">
        <v>292</v>
      </c>
      <c r="Z167" s="6" t="s">
        <v>53</v>
      </c>
      <c r="AA167" s="6" t="s">
        <v>1528</v>
      </c>
      <c r="AB167" s="6" t="s">
        <v>1171</v>
      </c>
      <c r="AC167" s="6">
        <v>45386</v>
      </c>
      <c r="AD167" s="6" t="s">
        <v>1529</v>
      </c>
      <c r="AE167" s="53" t="s">
        <v>218</v>
      </c>
      <c r="AF167" s="5" t="s">
        <v>218</v>
      </c>
      <c r="AG167" s="53" t="s">
        <v>218</v>
      </c>
      <c r="AH167" s="6" t="s">
        <v>218</v>
      </c>
      <c r="AI167" s="5" t="s">
        <v>218</v>
      </c>
      <c r="AJ167" s="6" t="s">
        <v>218</v>
      </c>
      <c r="AK167" s="6" t="s">
        <v>218</v>
      </c>
      <c r="AL167" s="6" t="s">
        <v>218</v>
      </c>
      <c r="AM167" s="5" t="s">
        <v>218</v>
      </c>
      <c r="AN167" s="6" t="s">
        <v>218</v>
      </c>
      <c r="AO167" s="6" t="s">
        <v>218</v>
      </c>
      <c r="AP167" s="6" t="s">
        <v>218</v>
      </c>
      <c r="AQ167" s="6">
        <v>45470</v>
      </c>
      <c r="AR167" s="5" t="s">
        <v>218</v>
      </c>
      <c r="AS167" s="53" t="s">
        <v>218</v>
      </c>
      <c r="AT167" s="6" t="s">
        <v>218</v>
      </c>
      <c r="AU167" s="6">
        <f t="shared" si="7"/>
        <v>45590</v>
      </c>
      <c r="AV167" s="29">
        <f t="shared" si="8"/>
        <v>46320</v>
      </c>
      <c r="AW167" s="12"/>
      <c r="AX167" s="12"/>
      <c r="AY167" s="12"/>
      <c r="AZ167" s="12"/>
      <c r="BA167" s="12"/>
      <c r="BI167" s="10"/>
      <c r="BJ167" s="11"/>
      <c r="BK167" s="11"/>
      <c r="BL167" s="11"/>
      <c r="BM167" s="11"/>
      <c r="BN167" s="11"/>
    </row>
    <row r="168" spans="1:66" s="9" customFormat="1" ht="16.350000000000001" hidden="1" customHeight="1" x14ac:dyDescent="0.25">
      <c r="A168" s="86" t="s">
        <v>1409</v>
      </c>
      <c r="B168" s="22"/>
      <c r="C168" s="68" t="b">
        <v>1</v>
      </c>
      <c r="D168" s="69" t="s">
        <v>302</v>
      </c>
      <c r="E168" s="69" t="s">
        <v>156</v>
      </c>
      <c r="F168" s="7" t="s">
        <v>24</v>
      </c>
      <c r="G168" s="7" t="s">
        <v>18</v>
      </c>
      <c r="H168" s="70">
        <v>45385</v>
      </c>
      <c r="I168" s="70" t="s">
        <v>274</v>
      </c>
      <c r="J168" s="70" t="str">
        <f t="shared" ca="1" si="6"/>
        <v>EJECUTADO</v>
      </c>
      <c r="K168" s="7" t="s">
        <v>1530</v>
      </c>
      <c r="L168" s="7" t="s">
        <v>54</v>
      </c>
      <c r="M168" s="7" t="s">
        <v>1531</v>
      </c>
      <c r="N168" s="165">
        <v>73136714</v>
      </c>
      <c r="O168" s="171">
        <v>12000000</v>
      </c>
      <c r="P168" s="145">
        <v>20240243</v>
      </c>
      <c r="Q168" s="133">
        <v>12000000</v>
      </c>
      <c r="R168" s="152">
        <v>45377</v>
      </c>
      <c r="S168" s="70">
        <v>45385</v>
      </c>
      <c r="T168" s="70">
        <v>45470</v>
      </c>
      <c r="U168" s="145">
        <v>20240282</v>
      </c>
      <c r="V168" s="139">
        <v>12000000</v>
      </c>
      <c r="W168" s="70">
        <v>45385</v>
      </c>
      <c r="X168" s="65" t="s">
        <v>51</v>
      </c>
      <c r="Y168" s="6" t="s">
        <v>292</v>
      </c>
      <c r="Z168" s="6" t="s">
        <v>53</v>
      </c>
      <c r="AA168" s="6" t="s">
        <v>1532</v>
      </c>
      <c r="AB168" s="6" t="s">
        <v>1171</v>
      </c>
      <c r="AC168" s="6">
        <v>45385</v>
      </c>
      <c r="AD168" s="6" t="s">
        <v>1533</v>
      </c>
      <c r="AE168" s="53" t="s">
        <v>218</v>
      </c>
      <c r="AF168" s="5" t="s">
        <v>218</v>
      </c>
      <c r="AG168" s="53" t="s">
        <v>218</v>
      </c>
      <c r="AH168" s="6" t="s">
        <v>218</v>
      </c>
      <c r="AI168" s="5" t="s">
        <v>218</v>
      </c>
      <c r="AJ168" s="6" t="s">
        <v>218</v>
      </c>
      <c r="AK168" s="6" t="s">
        <v>218</v>
      </c>
      <c r="AL168" s="6" t="s">
        <v>218</v>
      </c>
      <c r="AM168" s="5" t="s">
        <v>218</v>
      </c>
      <c r="AN168" s="6" t="s">
        <v>218</v>
      </c>
      <c r="AO168" s="6" t="s">
        <v>218</v>
      </c>
      <c r="AP168" s="6" t="s">
        <v>218</v>
      </c>
      <c r="AQ168" s="6">
        <v>45470</v>
      </c>
      <c r="AR168" s="5" t="s">
        <v>218</v>
      </c>
      <c r="AS168" s="53" t="s">
        <v>218</v>
      </c>
      <c r="AT168" s="6" t="s">
        <v>218</v>
      </c>
      <c r="AU168" s="6">
        <f t="shared" si="7"/>
        <v>45590</v>
      </c>
      <c r="AV168" s="29">
        <f t="shared" si="8"/>
        <v>46320</v>
      </c>
      <c r="AW168" s="12"/>
      <c r="AX168" s="12"/>
      <c r="AY168" s="12"/>
      <c r="AZ168" s="12"/>
      <c r="BA168" s="12"/>
      <c r="BI168" s="10"/>
      <c r="BJ168" s="11"/>
      <c r="BK168" s="11"/>
      <c r="BL168" s="11"/>
      <c r="BM168" s="11"/>
      <c r="BN168" s="11"/>
    </row>
    <row r="169" spans="1:66" s="9" customFormat="1" ht="16.350000000000001" hidden="1" customHeight="1" x14ac:dyDescent="0.25">
      <c r="A169" s="86" t="s">
        <v>1409</v>
      </c>
      <c r="B169" s="22"/>
      <c r="C169" s="68" t="b">
        <v>1</v>
      </c>
      <c r="D169" s="69" t="s">
        <v>303</v>
      </c>
      <c r="E169" s="69" t="s">
        <v>156</v>
      </c>
      <c r="F169" s="7" t="s">
        <v>24</v>
      </c>
      <c r="G169" s="7" t="s">
        <v>3</v>
      </c>
      <c r="H169" s="70">
        <v>45385</v>
      </c>
      <c r="I169" s="70" t="s">
        <v>274</v>
      </c>
      <c r="J169" s="70" t="str">
        <f t="shared" ca="1" si="6"/>
        <v>EJECUTADO</v>
      </c>
      <c r="K169" s="7" t="s">
        <v>1534</v>
      </c>
      <c r="L169" s="7" t="s">
        <v>54</v>
      </c>
      <c r="M169" s="7" t="s">
        <v>1535</v>
      </c>
      <c r="N169" s="165">
        <v>79703865</v>
      </c>
      <c r="O169" s="171">
        <v>10500000</v>
      </c>
      <c r="P169" s="145">
        <v>20240246</v>
      </c>
      <c r="Q169" s="133">
        <v>10500000</v>
      </c>
      <c r="R169" s="152">
        <v>45377</v>
      </c>
      <c r="S169" s="70">
        <v>45385</v>
      </c>
      <c r="T169" s="70">
        <v>45470</v>
      </c>
      <c r="U169" s="145">
        <v>20240280</v>
      </c>
      <c r="V169" s="139">
        <v>10500000</v>
      </c>
      <c r="W169" s="70">
        <v>45385</v>
      </c>
      <c r="X169" s="65" t="s">
        <v>51</v>
      </c>
      <c r="Y169" s="6" t="s">
        <v>292</v>
      </c>
      <c r="Z169" s="6" t="s">
        <v>53</v>
      </c>
      <c r="AA169" s="6" t="s">
        <v>1536</v>
      </c>
      <c r="AB169" s="6" t="s">
        <v>1171</v>
      </c>
      <c r="AC169" s="6">
        <v>45385</v>
      </c>
      <c r="AD169" s="6" t="s">
        <v>1537</v>
      </c>
      <c r="AE169" s="53" t="s">
        <v>218</v>
      </c>
      <c r="AF169" s="5" t="s">
        <v>218</v>
      </c>
      <c r="AG169" s="53" t="s">
        <v>218</v>
      </c>
      <c r="AH169" s="6" t="s">
        <v>218</v>
      </c>
      <c r="AI169" s="5" t="s">
        <v>218</v>
      </c>
      <c r="AJ169" s="6" t="s">
        <v>218</v>
      </c>
      <c r="AK169" s="6" t="s">
        <v>218</v>
      </c>
      <c r="AL169" s="6" t="s">
        <v>218</v>
      </c>
      <c r="AM169" s="5" t="s">
        <v>218</v>
      </c>
      <c r="AN169" s="6" t="s">
        <v>218</v>
      </c>
      <c r="AO169" s="6" t="s">
        <v>218</v>
      </c>
      <c r="AP169" s="6" t="s">
        <v>218</v>
      </c>
      <c r="AQ169" s="6">
        <v>45470</v>
      </c>
      <c r="AR169" s="5" t="s">
        <v>218</v>
      </c>
      <c r="AS169" s="53" t="s">
        <v>218</v>
      </c>
      <c r="AT169" s="6" t="s">
        <v>218</v>
      </c>
      <c r="AU169" s="6">
        <f t="shared" si="7"/>
        <v>45590</v>
      </c>
      <c r="AV169" s="29">
        <f t="shared" si="8"/>
        <v>46320</v>
      </c>
      <c r="AW169" s="12"/>
      <c r="AX169" s="12"/>
      <c r="AY169" s="12"/>
      <c r="AZ169" s="12"/>
      <c r="BA169" s="12"/>
      <c r="BI169" s="10"/>
      <c r="BJ169" s="11"/>
      <c r="BK169" s="11"/>
      <c r="BL169" s="11"/>
      <c r="BM169" s="11"/>
      <c r="BN169" s="11"/>
    </row>
    <row r="170" spans="1:66" s="9" customFormat="1" ht="16.350000000000001" hidden="1" customHeight="1" x14ac:dyDescent="0.25">
      <c r="A170" s="86" t="s">
        <v>1409</v>
      </c>
      <c r="B170" s="22"/>
      <c r="C170" s="68" t="b">
        <v>1</v>
      </c>
      <c r="D170" s="69" t="s">
        <v>304</v>
      </c>
      <c r="E170" s="69" t="s">
        <v>156</v>
      </c>
      <c r="F170" s="7" t="s">
        <v>24</v>
      </c>
      <c r="G170" s="7" t="s">
        <v>3</v>
      </c>
      <c r="H170" s="70">
        <v>45385</v>
      </c>
      <c r="I170" s="70" t="s">
        <v>274</v>
      </c>
      <c r="J170" s="70" t="str">
        <f t="shared" ca="1" si="6"/>
        <v>EJECUTADO</v>
      </c>
      <c r="K170" s="7" t="s">
        <v>1538</v>
      </c>
      <c r="L170" s="7" t="s">
        <v>54</v>
      </c>
      <c r="M170" s="7" t="s">
        <v>1539</v>
      </c>
      <c r="N170" s="165">
        <v>1077082756</v>
      </c>
      <c r="O170" s="171">
        <v>10500000</v>
      </c>
      <c r="P170" s="145">
        <v>20240247</v>
      </c>
      <c r="Q170" s="133">
        <v>10500000</v>
      </c>
      <c r="R170" s="152">
        <v>45377</v>
      </c>
      <c r="S170" s="70">
        <v>45385</v>
      </c>
      <c r="T170" s="70">
        <v>45470</v>
      </c>
      <c r="U170" s="145">
        <v>20240281</v>
      </c>
      <c r="V170" s="139">
        <v>10500000</v>
      </c>
      <c r="W170" s="70">
        <v>45385</v>
      </c>
      <c r="X170" s="65" t="s">
        <v>51</v>
      </c>
      <c r="Y170" s="6" t="s">
        <v>292</v>
      </c>
      <c r="Z170" s="6" t="s">
        <v>53</v>
      </c>
      <c r="AA170" s="6" t="s">
        <v>1540</v>
      </c>
      <c r="AB170" s="6" t="s">
        <v>1171</v>
      </c>
      <c r="AC170" s="6">
        <v>45385</v>
      </c>
      <c r="AD170" s="6" t="s">
        <v>1541</v>
      </c>
      <c r="AE170" s="53" t="s">
        <v>218</v>
      </c>
      <c r="AF170" s="5" t="s">
        <v>218</v>
      </c>
      <c r="AG170" s="53" t="s">
        <v>218</v>
      </c>
      <c r="AH170" s="6" t="s">
        <v>218</v>
      </c>
      <c r="AI170" s="5" t="s">
        <v>218</v>
      </c>
      <c r="AJ170" s="6" t="s">
        <v>218</v>
      </c>
      <c r="AK170" s="6" t="s">
        <v>218</v>
      </c>
      <c r="AL170" s="6" t="s">
        <v>218</v>
      </c>
      <c r="AM170" s="5" t="s">
        <v>218</v>
      </c>
      <c r="AN170" s="6" t="s">
        <v>218</v>
      </c>
      <c r="AO170" s="6" t="s">
        <v>218</v>
      </c>
      <c r="AP170" s="6" t="s">
        <v>218</v>
      </c>
      <c r="AQ170" s="6">
        <v>45470</v>
      </c>
      <c r="AR170" s="5" t="s">
        <v>218</v>
      </c>
      <c r="AS170" s="53" t="s">
        <v>218</v>
      </c>
      <c r="AT170" s="6" t="s">
        <v>218</v>
      </c>
      <c r="AU170" s="6">
        <f t="shared" si="7"/>
        <v>45590</v>
      </c>
      <c r="AV170" s="29">
        <f t="shared" si="8"/>
        <v>46320</v>
      </c>
      <c r="AW170" s="12"/>
      <c r="AX170" s="12"/>
      <c r="AY170" s="12"/>
      <c r="AZ170" s="12"/>
      <c r="BA170" s="12"/>
      <c r="BI170" s="10"/>
      <c r="BJ170" s="11"/>
      <c r="BK170" s="11"/>
      <c r="BL170" s="11"/>
      <c r="BM170" s="11"/>
      <c r="BN170" s="11"/>
    </row>
    <row r="171" spans="1:66" s="9" customFormat="1" ht="16.350000000000001" hidden="1" customHeight="1" x14ac:dyDescent="0.25">
      <c r="A171" s="86" t="s">
        <v>1409</v>
      </c>
      <c r="B171" s="22"/>
      <c r="C171" s="68" t="b">
        <v>1</v>
      </c>
      <c r="D171" s="69" t="s">
        <v>305</v>
      </c>
      <c r="E171" s="69" t="s">
        <v>74</v>
      </c>
      <c r="F171" s="7" t="s">
        <v>24</v>
      </c>
      <c r="G171" s="7" t="s">
        <v>3</v>
      </c>
      <c r="H171" s="70">
        <v>45386</v>
      </c>
      <c r="I171" s="70" t="s">
        <v>274</v>
      </c>
      <c r="J171" s="70" t="str">
        <f t="shared" ca="1" si="6"/>
        <v>EJECUTADO</v>
      </c>
      <c r="K171" s="7" t="s">
        <v>1542</v>
      </c>
      <c r="L171" s="7" t="s">
        <v>54</v>
      </c>
      <c r="M171" s="7" t="s">
        <v>1543</v>
      </c>
      <c r="N171" s="165">
        <v>1098612710</v>
      </c>
      <c r="O171" s="171">
        <v>16000000</v>
      </c>
      <c r="P171" s="145">
        <v>20240250</v>
      </c>
      <c r="Q171" s="133">
        <v>16000000</v>
      </c>
      <c r="R171" s="152">
        <v>45377</v>
      </c>
      <c r="S171" s="70">
        <v>45386</v>
      </c>
      <c r="T171" s="70">
        <v>45507</v>
      </c>
      <c r="U171" s="145">
        <v>20240284</v>
      </c>
      <c r="V171" s="139">
        <v>16000000</v>
      </c>
      <c r="W171" s="70">
        <v>45386</v>
      </c>
      <c r="X171" s="65" t="s">
        <v>51</v>
      </c>
      <c r="Y171" s="6" t="s">
        <v>94</v>
      </c>
      <c r="Z171" s="6" t="s">
        <v>53</v>
      </c>
      <c r="AA171" s="6" t="s">
        <v>1544</v>
      </c>
      <c r="AB171" s="6" t="s">
        <v>1164</v>
      </c>
      <c r="AC171" s="6">
        <v>45386</v>
      </c>
      <c r="AD171" s="6" t="s">
        <v>1545</v>
      </c>
      <c r="AE171" s="53" t="s">
        <v>218</v>
      </c>
      <c r="AF171" s="5" t="s">
        <v>218</v>
      </c>
      <c r="AG171" s="53" t="s">
        <v>218</v>
      </c>
      <c r="AH171" s="6" t="s">
        <v>218</v>
      </c>
      <c r="AI171" s="5" t="s">
        <v>218</v>
      </c>
      <c r="AJ171" s="6" t="s">
        <v>218</v>
      </c>
      <c r="AK171" s="6" t="s">
        <v>218</v>
      </c>
      <c r="AL171" s="6" t="s">
        <v>218</v>
      </c>
      <c r="AM171" s="5" t="s">
        <v>218</v>
      </c>
      <c r="AN171" s="6" t="s">
        <v>218</v>
      </c>
      <c r="AO171" s="6" t="s">
        <v>218</v>
      </c>
      <c r="AP171" s="6" t="s">
        <v>218</v>
      </c>
      <c r="AQ171" s="6">
        <v>45507</v>
      </c>
      <c r="AR171" s="5" t="s">
        <v>218</v>
      </c>
      <c r="AS171" s="53" t="s">
        <v>218</v>
      </c>
      <c r="AT171" s="6" t="s">
        <v>218</v>
      </c>
      <c r="AU171" s="6">
        <f t="shared" si="7"/>
        <v>45627</v>
      </c>
      <c r="AV171" s="29">
        <f t="shared" si="8"/>
        <v>46357</v>
      </c>
      <c r="AW171" s="12"/>
      <c r="AX171" s="12"/>
      <c r="AY171" s="12"/>
      <c r="AZ171" s="12"/>
      <c r="BA171" s="12"/>
      <c r="BI171" s="10"/>
      <c r="BJ171" s="11"/>
      <c r="BK171" s="11"/>
      <c r="BL171" s="11"/>
      <c r="BM171" s="11"/>
      <c r="BN171" s="11"/>
    </row>
    <row r="172" spans="1:66" s="9" customFormat="1" ht="16.350000000000001" hidden="1" customHeight="1" x14ac:dyDescent="0.25">
      <c r="A172" s="86" t="s">
        <v>1409</v>
      </c>
      <c r="B172" s="22"/>
      <c r="C172" s="68" t="b">
        <v>1</v>
      </c>
      <c r="D172" s="69" t="s">
        <v>306</v>
      </c>
      <c r="E172" s="69" t="s">
        <v>74</v>
      </c>
      <c r="F172" s="7" t="s">
        <v>24</v>
      </c>
      <c r="G172" s="7" t="s">
        <v>3</v>
      </c>
      <c r="H172" s="70">
        <v>45386</v>
      </c>
      <c r="I172" s="70" t="s">
        <v>274</v>
      </c>
      <c r="J172" s="70" t="str">
        <f t="shared" ca="1" si="6"/>
        <v>EJECUTADO</v>
      </c>
      <c r="K172" s="7" t="s">
        <v>1546</v>
      </c>
      <c r="L172" s="7" t="s">
        <v>54</v>
      </c>
      <c r="M172" s="7" t="s">
        <v>1547</v>
      </c>
      <c r="N172" s="165">
        <v>1000724062</v>
      </c>
      <c r="O172" s="171">
        <v>18000000</v>
      </c>
      <c r="P172" s="145">
        <v>20240190</v>
      </c>
      <c r="Q172" s="133">
        <v>18000000</v>
      </c>
      <c r="R172" s="152">
        <v>45364</v>
      </c>
      <c r="S172" s="70">
        <v>45386</v>
      </c>
      <c r="T172" s="70">
        <v>45568</v>
      </c>
      <c r="U172" s="145">
        <v>20240285</v>
      </c>
      <c r="V172" s="139">
        <v>18000000</v>
      </c>
      <c r="W172" s="70">
        <v>45386</v>
      </c>
      <c r="X172" s="65" t="s">
        <v>106</v>
      </c>
      <c r="Y172" s="6" t="s">
        <v>280</v>
      </c>
      <c r="Z172" s="6" t="s">
        <v>53</v>
      </c>
      <c r="AA172" s="6" t="s">
        <v>1548</v>
      </c>
      <c r="AB172" s="6" t="s">
        <v>1511</v>
      </c>
      <c r="AC172" s="6">
        <v>45386</v>
      </c>
      <c r="AD172" s="6" t="s">
        <v>1549</v>
      </c>
      <c r="AE172" s="53" t="s">
        <v>218</v>
      </c>
      <c r="AF172" s="5" t="s">
        <v>218</v>
      </c>
      <c r="AG172" s="53" t="s">
        <v>218</v>
      </c>
      <c r="AH172" s="6" t="s">
        <v>218</v>
      </c>
      <c r="AI172" s="5" t="s">
        <v>218</v>
      </c>
      <c r="AJ172" s="6" t="s">
        <v>218</v>
      </c>
      <c r="AK172" s="6" t="s">
        <v>218</v>
      </c>
      <c r="AL172" s="6" t="s">
        <v>218</v>
      </c>
      <c r="AM172" s="5" t="s">
        <v>218</v>
      </c>
      <c r="AN172" s="6" t="s">
        <v>218</v>
      </c>
      <c r="AO172" s="6" t="s">
        <v>218</v>
      </c>
      <c r="AP172" s="6" t="s">
        <v>218</v>
      </c>
      <c r="AQ172" s="6">
        <v>45568</v>
      </c>
      <c r="AR172" s="5" t="s">
        <v>218</v>
      </c>
      <c r="AS172" s="53" t="s">
        <v>218</v>
      </c>
      <c r="AT172" s="6" t="s">
        <v>218</v>
      </c>
      <c r="AU172" s="6">
        <f t="shared" si="7"/>
        <v>45688</v>
      </c>
      <c r="AV172" s="29">
        <f t="shared" si="8"/>
        <v>46418</v>
      </c>
      <c r="AW172" s="12"/>
      <c r="AX172" s="12"/>
      <c r="AY172" s="12"/>
      <c r="AZ172" s="12"/>
      <c r="BA172" s="12"/>
      <c r="BI172" s="10"/>
      <c r="BJ172" s="11"/>
      <c r="BK172" s="11"/>
      <c r="BL172" s="11"/>
      <c r="BM172" s="11"/>
      <c r="BN172" s="11"/>
    </row>
    <row r="173" spans="1:66" s="9" customFormat="1" ht="16.350000000000001" customHeight="1" x14ac:dyDescent="0.25">
      <c r="A173" s="86" t="s">
        <v>1409</v>
      </c>
      <c r="B173" s="22"/>
      <c r="C173" s="68" t="b">
        <v>1</v>
      </c>
      <c r="D173" s="69" t="s">
        <v>307</v>
      </c>
      <c r="E173" s="69" t="s">
        <v>269</v>
      </c>
      <c r="F173" s="7" t="s">
        <v>24</v>
      </c>
      <c r="G173" s="7" t="s">
        <v>18</v>
      </c>
      <c r="H173" s="70">
        <v>45386</v>
      </c>
      <c r="I173" s="70" t="s">
        <v>274</v>
      </c>
      <c r="J173" s="70" t="str">
        <f t="shared" ca="1" si="6"/>
        <v>EJECUTADO</v>
      </c>
      <c r="K173" s="7" t="s">
        <v>1550</v>
      </c>
      <c r="L173" s="7" t="s">
        <v>54</v>
      </c>
      <c r="M173" s="7" t="s">
        <v>1551</v>
      </c>
      <c r="N173" s="165">
        <v>1024468611</v>
      </c>
      <c r="O173" s="171">
        <v>37500000</v>
      </c>
      <c r="P173" s="145">
        <v>20240234</v>
      </c>
      <c r="Q173" s="133">
        <v>37500000</v>
      </c>
      <c r="R173" s="152">
        <v>45371</v>
      </c>
      <c r="S173" s="70">
        <v>45386</v>
      </c>
      <c r="T173" s="70">
        <v>45539</v>
      </c>
      <c r="U173" s="145">
        <v>20240291</v>
      </c>
      <c r="V173" s="139">
        <v>37500000</v>
      </c>
      <c r="W173" s="70">
        <v>45386</v>
      </c>
      <c r="X173" s="65" t="s">
        <v>51</v>
      </c>
      <c r="Y173" s="6" t="s">
        <v>308</v>
      </c>
      <c r="Z173" s="6" t="s">
        <v>53</v>
      </c>
      <c r="AA173" s="6" t="s">
        <v>1552</v>
      </c>
      <c r="AB173" s="6" t="s">
        <v>1553</v>
      </c>
      <c r="AC173" s="6">
        <v>45386</v>
      </c>
      <c r="AD173" s="6" t="s">
        <v>1554</v>
      </c>
      <c r="AE173" s="53" t="s">
        <v>218</v>
      </c>
      <c r="AF173" s="5" t="s">
        <v>218</v>
      </c>
      <c r="AG173" s="53" t="s">
        <v>218</v>
      </c>
      <c r="AH173" s="6" t="s">
        <v>218</v>
      </c>
      <c r="AI173" s="5" t="s">
        <v>218</v>
      </c>
      <c r="AJ173" s="6" t="s">
        <v>218</v>
      </c>
      <c r="AK173" s="6" t="s">
        <v>218</v>
      </c>
      <c r="AL173" s="6" t="s">
        <v>218</v>
      </c>
      <c r="AM173" s="5" t="s">
        <v>218</v>
      </c>
      <c r="AN173" s="6" t="s">
        <v>218</v>
      </c>
      <c r="AO173" s="6" t="s">
        <v>218</v>
      </c>
      <c r="AP173" s="6" t="s">
        <v>218</v>
      </c>
      <c r="AQ173" s="6">
        <v>45539</v>
      </c>
      <c r="AR173" s="5" t="s">
        <v>218</v>
      </c>
      <c r="AS173" s="53" t="s">
        <v>218</v>
      </c>
      <c r="AT173" s="6" t="s">
        <v>218</v>
      </c>
      <c r="AU173" s="6">
        <f t="shared" si="7"/>
        <v>45659</v>
      </c>
      <c r="AV173" s="29">
        <f t="shared" si="8"/>
        <v>46389</v>
      </c>
      <c r="AW173" s="12"/>
      <c r="AX173" s="12"/>
      <c r="AY173" s="12"/>
      <c r="AZ173" s="12"/>
      <c r="BA173" s="12"/>
      <c r="BI173" s="10"/>
      <c r="BJ173" s="11"/>
      <c r="BK173" s="11"/>
      <c r="BL173" s="11"/>
      <c r="BM173" s="11"/>
      <c r="BN173" s="11"/>
    </row>
    <row r="174" spans="1:66" s="9" customFormat="1" ht="16.350000000000001" hidden="1" customHeight="1" x14ac:dyDescent="0.25">
      <c r="A174" s="86" t="s">
        <v>1409</v>
      </c>
      <c r="B174" s="22"/>
      <c r="C174" s="68" t="b">
        <v>1</v>
      </c>
      <c r="D174" s="69" t="s">
        <v>309</v>
      </c>
      <c r="E174" s="69" t="s">
        <v>57</v>
      </c>
      <c r="F174" s="7" t="s">
        <v>24</v>
      </c>
      <c r="G174" s="7" t="s">
        <v>18</v>
      </c>
      <c r="H174" s="70">
        <v>45386</v>
      </c>
      <c r="I174" s="70" t="s">
        <v>274</v>
      </c>
      <c r="J174" s="70" t="str">
        <f t="shared" ca="1" si="6"/>
        <v>EJECUTADO</v>
      </c>
      <c r="K174" s="7" t="s">
        <v>1555</v>
      </c>
      <c r="L174" s="7" t="s">
        <v>54</v>
      </c>
      <c r="M174" s="7" t="s">
        <v>1556</v>
      </c>
      <c r="N174" s="165">
        <v>1077144183</v>
      </c>
      <c r="O174" s="171">
        <v>49980000</v>
      </c>
      <c r="P174" s="145">
        <v>20240257</v>
      </c>
      <c r="Q174" s="133" t="s">
        <v>1557</v>
      </c>
      <c r="R174" s="152">
        <v>45383</v>
      </c>
      <c r="S174" s="70">
        <v>45387</v>
      </c>
      <c r="T174" s="70">
        <v>45535</v>
      </c>
      <c r="U174" s="145">
        <v>20240286</v>
      </c>
      <c r="V174" s="139">
        <v>49980000</v>
      </c>
      <c r="W174" s="70">
        <v>45386</v>
      </c>
      <c r="X174" s="65" t="s">
        <v>51</v>
      </c>
      <c r="Y174" s="6" t="s">
        <v>94</v>
      </c>
      <c r="Z174" s="6" t="s">
        <v>53</v>
      </c>
      <c r="AA174" s="6" t="s">
        <v>1558</v>
      </c>
      <c r="AB174" s="6" t="s">
        <v>922</v>
      </c>
      <c r="AC174" s="6">
        <v>45387</v>
      </c>
      <c r="AD174" s="6" t="s">
        <v>1559</v>
      </c>
      <c r="AE174" s="53" t="s">
        <v>218</v>
      </c>
      <c r="AF174" s="5" t="s">
        <v>218</v>
      </c>
      <c r="AG174" s="53" t="s">
        <v>218</v>
      </c>
      <c r="AH174" s="6" t="s">
        <v>218</v>
      </c>
      <c r="AI174" s="5" t="s">
        <v>218</v>
      </c>
      <c r="AJ174" s="6" t="s">
        <v>218</v>
      </c>
      <c r="AK174" s="6" t="s">
        <v>218</v>
      </c>
      <c r="AL174" s="6" t="s">
        <v>218</v>
      </c>
      <c r="AM174" s="5" t="s">
        <v>218</v>
      </c>
      <c r="AN174" s="6" t="s">
        <v>218</v>
      </c>
      <c r="AO174" s="6" t="s">
        <v>218</v>
      </c>
      <c r="AP174" s="6" t="s">
        <v>218</v>
      </c>
      <c r="AQ174" s="6">
        <v>45535</v>
      </c>
      <c r="AR174" s="5" t="s">
        <v>218</v>
      </c>
      <c r="AS174" s="53" t="s">
        <v>218</v>
      </c>
      <c r="AT174" s="6" t="s">
        <v>218</v>
      </c>
      <c r="AU174" s="6">
        <f t="shared" si="7"/>
        <v>45655</v>
      </c>
      <c r="AV174" s="29">
        <f t="shared" si="8"/>
        <v>46385</v>
      </c>
      <c r="AW174" s="12"/>
      <c r="AX174" s="12"/>
      <c r="AY174" s="12"/>
      <c r="AZ174" s="12"/>
      <c r="BA174" s="12"/>
      <c r="BI174" s="10"/>
      <c r="BJ174" s="11"/>
      <c r="BK174" s="11"/>
      <c r="BL174" s="11"/>
      <c r="BM174" s="11"/>
      <c r="BN174" s="11"/>
    </row>
    <row r="175" spans="1:66" s="9" customFormat="1" ht="13.5" hidden="1" x14ac:dyDescent="0.25">
      <c r="A175" s="86" t="s">
        <v>1409</v>
      </c>
      <c r="B175" s="22"/>
      <c r="C175" s="68" t="b">
        <v>1</v>
      </c>
      <c r="D175" s="69" t="s">
        <v>310</v>
      </c>
      <c r="E175" s="69" t="s">
        <v>57</v>
      </c>
      <c r="F175" s="7" t="s">
        <v>24</v>
      </c>
      <c r="G175" s="7" t="s">
        <v>18</v>
      </c>
      <c r="H175" s="70">
        <v>45386</v>
      </c>
      <c r="I175" s="70" t="s">
        <v>274</v>
      </c>
      <c r="J175" s="70" t="str">
        <f t="shared" ca="1" si="6"/>
        <v>EJECUTADO</v>
      </c>
      <c r="K175" s="7" t="s">
        <v>1560</v>
      </c>
      <c r="L175" s="7" t="s">
        <v>54</v>
      </c>
      <c r="M175" s="7" t="s">
        <v>1561</v>
      </c>
      <c r="N175" s="165">
        <v>1019096450</v>
      </c>
      <c r="O175" s="171">
        <v>27489000</v>
      </c>
      <c r="P175" s="145">
        <v>20240258</v>
      </c>
      <c r="Q175" s="133" t="s">
        <v>1562</v>
      </c>
      <c r="R175" s="152">
        <v>45383</v>
      </c>
      <c r="S175" s="70">
        <v>45387</v>
      </c>
      <c r="T175" s="70">
        <v>45535</v>
      </c>
      <c r="U175" s="145">
        <v>20240287</v>
      </c>
      <c r="V175" s="139">
        <v>27489000</v>
      </c>
      <c r="W175" s="70">
        <v>45386</v>
      </c>
      <c r="X175" s="65" t="s">
        <v>51</v>
      </c>
      <c r="Y175" s="6" t="s">
        <v>311</v>
      </c>
      <c r="Z175" s="6" t="s">
        <v>53</v>
      </c>
      <c r="AA175" s="6" t="s">
        <v>1563</v>
      </c>
      <c r="AB175" s="6" t="s">
        <v>922</v>
      </c>
      <c r="AC175" s="6">
        <v>45387</v>
      </c>
      <c r="AD175" s="6" t="s">
        <v>1564</v>
      </c>
      <c r="AE175" s="53" t="s">
        <v>218</v>
      </c>
      <c r="AF175" s="5" t="s">
        <v>218</v>
      </c>
      <c r="AG175" s="53" t="s">
        <v>218</v>
      </c>
      <c r="AH175" s="6" t="s">
        <v>218</v>
      </c>
      <c r="AI175" s="5" t="s">
        <v>218</v>
      </c>
      <c r="AJ175" s="6" t="s">
        <v>218</v>
      </c>
      <c r="AK175" s="6" t="s">
        <v>218</v>
      </c>
      <c r="AL175" s="6" t="s">
        <v>218</v>
      </c>
      <c r="AM175" s="5" t="s">
        <v>218</v>
      </c>
      <c r="AN175" s="6" t="s">
        <v>218</v>
      </c>
      <c r="AO175" s="6" t="s">
        <v>218</v>
      </c>
      <c r="AP175" s="6" t="s">
        <v>218</v>
      </c>
      <c r="AQ175" s="6">
        <v>45535</v>
      </c>
      <c r="AR175" s="5" t="s">
        <v>218</v>
      </c>
      <c r="AS175" s="53" t="s">
        <v>218</v>
      </c>
      <c r="AT175" s="6" t="s">
        <v>218</v>
      </c>
      <c r="AU175" s="6">
        <f t="shared" si="7"/>
        <v>45655</v>
      </c>
      <c r="AV175" s="29">
        <f t="shared" si="8"/>
        <v>46385</v>
      </c>
      <c r="AW175" s="12"/>
      <c r="AX175" s="12"/>
      <c r="AY175" s="12"/>
      <c r="AZ175" s="12"/>
      <c r="BA175" s="12"/>
      <c r="BI175" s="10"/>
      <c r="BJ175" s="11"/>
      <c r="BK175" s="11"/>
      <c r="BL175" s="11"/>
      <c r="BM175" s="11"/>
      <c r="BN175" s="11"/>
    </row>
    <row r="176" spans="1:66" s="9" customFormat="1" ht="16.350000000000001" hidden="1" customHeight="1" x14ac:dyDescent="0.25">
      <c r="A176" s="86" t="s">
        <v>1409</v>
      </c>
      <c r="B176" s="22"/>
      <c r="C176" s="68" t="b">
        <v>1</v>
      </c>
      <c r="D176" s="69" t="s">
        <v>312</v>
      </c>
      <c r="E176" s="69" t="s">
        <v>129</v>
      </c>
      <c r="F176" s="7" t="s">
        <v>24</v>
      </c>
      <c r="G176" s="7" t="s">
        <v>7</v>
      </c>
      <c r="H176" s="70">
        <v>45386</v>
      </c>
      <c r="I176" s="70" t="s">
        <v>274</v>
      </c>
      <c r="J176" s="70" t="str">
        <f t="shared" ca="1" si="6"/>
        <v>EJECUTADO</v>
      </c>
      <c r="K176" s="7" t="s">
        <v>1565</v>
      </c>
      <c r="L176" s="7" t="s">
        <v>50</v>
      </c>
      <c r="M176" s="7" t="s">
        <v>1566</v>
      </c>
      <c r="N176" s="165">
        <v>832003939</v>
      </c>
      <c r="O176" s="171">
        <v>72115135.439999998</v>
      </c>
      <c r="P176" s="145">
        <v>20240055</v>
      </c>
      <c r="Q176" s="133">
        <v>1640497130</v>
      </c>
      <c r="R176" s="152">
        <v>45309</v>
      </c>
      <c r="S176" s="70">
        <v>45397</v>
      </c>
      <c r="T176" s="70">
        <v>45466</v>
      </c>
      <c r="U176" s="145">
        <v>20240298</v>
      </c>
      <c r="V176" s="139">
        <v>72115135.439999998</v>
      </c>
      <c r="W176" s="70">
        <v>45386</v>
      </c>
      <c r="X176" s="65" t="s">
        <v>51</v>
      </c>
      <c r="Y176" s="6" t="s">
        <v>313</v>
      </c>
      <c r="Z176" s="6" t="s">
        <v>53</v>
      </c>
      <c r="AA176" s="6" t="s">
        <v>1567</v>
      </c>
      <c r="AB176" s="6" t="s">
        <v>1568</v>
      </c>
      <c r="AC176" s="6">
        <v>45390</v>
      </c>
      <c r="AD176" s="6" t="s">
        <v>1569</v>
      </c>
      <c r="AE176" s="53">
        <v>14357897.289999999</v>
      </c>
      <c r="AF176" s="5">
        <v>20240508</v>
      </c>
      <c r="AG176" s="53">
        <v>15000000</v>
      </c>
      <c r="AH176" s="6">
        <v>45509</v>
      </c>
      <c r="AI176" s="5">
        <v>52</v>
      </c>
      <c r="AJ176" s="6" t="s">
        <v>55</v>
      </c>
      <c r="AK176" s="57">
        <v>10</v>
      </c>
      <c r="AL176" s="6" t="s">
        <v>55</v>
      </c>
      <c r="AM176" s="5" t="s">
        <v>218</v>
      </c>
      <c r="AN176" s="5" t="s">
        <v>218</v>
      </c>
      <c r="AO176" s="5" t="s">
        <v>218</v>
      </c>
      <c r="AP176" s="5" t="s">
        <v>218</v>
      </c>
      <c r="AQ176" s="6">
        <v>45529</v>
      </c>
      <c r="AR176" s="5">
        <v>20240683</v>
      </c>
      <c r="AS176" s="53">
        <v>14357837.289999999</v>
      </c>
      <c r="AT176" s="6">
        <v>45519</v>
      </c>
      <c r="AU176" s="6">
        <f t="shared" si="7"/>
        <v>45649</v>
      </c>
      <c r="AV176" s="31">
        <f t="shared" si="8"/>
        <v>46379</v>
      </c>
      <c r="AW176" s="12"/>
      <c r="AX176" s="12"/>
      <c r="AY176" s="12"/>
      <c r="AZ176" s="12"/>
      <c r="BA176" s="12"/>
      <c r="BI176" s="10"/>
      <c r="BJ176" s="11"/>
      <c r="BK176" s="11"/>
      <c r="BL176" s="11"/>
      <c r="BM176" s="11"/>
      <c r="BN176" s="11"/>
    </row>
    <row r="177" spans="1:66" s="9" customFormat="1" ht="16.350000000000001" hidden="1" customHeight="1" x14ac:dyDescent="0.25">
      <c r="A177" s="86" t="s">
        <v>1409</v>
      </c>
      <c r="B177" s="22"/>
      <c r="C177" s="68" t="b">
        <v>1</v>
      </c>
      <c r="D177" s="69" t="s">
        <v>314</v>
      </c>
      <c r="E177" s="69" t="s">
        <v>129</v>
      </c>
      <c r="F177" s="7" t="s">
        <v>24</v>
      </c>
      <c r="G177" s="7" t="s">
        <v>7</v>
      </c>
      <c r="H177" s="70">
        <v>45386</v>
      </c>
      <c r="I177" s="70" t="s">
        <v>274</v>
      </c>
      <c r="J177" s="70" t="str">
        <f t="shared" ca="1" si="6"/>
        <v>EJECUTADO</v>
      </c>
      <c r="K177" s="7" t="s">
        <v>1565</v>
      </c>
      <c r="L177" s="7" t="s">
        <v>50</v>
      </c>
      <c r="M177" s="7" t="s">
        <v>1570</v>
      </c>
      <c r="N177" s="165">
        <v>900610353</v>
      </c>
      <c r="O177" s="171">
        <v>69283734</v>
      </c>
      <c r="P177" s="145">
        <v>20240055</v>
      </c>
      <c r="Q177" s="133">
        <v>1640497130</v>
      </c>
      <c r="R177" s="152">
        <v>45309</v>
      </c>
      <c r="S177" s="70">
        <v>45397</v>
      </c>
      <c r="T177" s="70">
        <v>45466</v>
      </c>
      <c r="U177" s="145">
        <v>20240299</v>
      </c>
      <c r="V177" s="139">
        <v>69283734</v>
      </c>
      <c r="W177" s="70">
        <v>45386</v>
      </c>
      <c r="X177" s="65" t="s">
        <v>51</v>
      </c>
      <c r="Y177" s="6" t="s">
        <v>313</v>
      </c>
      <c r="Z177" s="6" t="s">
        <v>53</v>
      </c>
      <c r="AA177" s="6" t="s">
        <v>1571</v>
      </c>
      <c r="AB177" s="6" t="s">
        <v>1568</v>
      </c>
      <c r="AC177" s="6">
        <v>45390</v>
      </c>
      <c r="AD177" s="6" t="s">
        <v>1572</v>
      </c>
      <c r="AE177" s="53">
        <v>5260791.55</v>
      </c>
      <c r="AF177" s="5">
        <v>20240525</v>
      </c>
      <c r="AG177" s="53">
        <v>8000000</v>
      </c>
      <c r="AH177" s="6">
        <v>45512</v>
      </c>
      <c r="AI177" s="5">
        <v>52</v>
      </c>
      <c r="AJ177" s="6" t="s">
        <v>55</v>
      </c>
      <c r="AK177" s="57">
        <v>10</v>
      </c>
      <c r="AL177" s="6" t="s">
        <v>55</v>
      </c>
      <c r="AM177" s="5" t="s">
        <v>218</v>
      </c>
      <c r="AN177" s="5" t="s">
        <v>218</v>
      </c>
      <c r="AO177" s="5" t="s">
        <v>218</v>
      </c>
      <c r="AP177" s="5" t="s">
        <v>218</v>
      </c>
      <c r="AQ177" s="6">
        <v>45529</v>
      </c>
      <c r="AR177" s="5">
        <v>20240682</v>
      </c>
      <c r="AS177" s="53">
        <v>5260791.55</v>
      </c>
      <c r="AT177" s="6">
        <v>45519</v>
      </c>
      <c r="AU177" s="6">
        <f t="shared" si="7"/>
        <v>45649</v>
      </c>
      <c r="AV177" s="31">
        <f t="shared" si="8"/>
        <v>46379</v>
      </c>
      <c r="AW177" s="12"/>
      <c r="AX177" s="12"/>
      <c r="AY177" s="12"/>
      <c r="AZ177" s="12"/>
      <c r="BA177" s="12"/>
      <c r="BI177" s="10"/>
      <c r="BJ177" s="11"/>
      <c r="BK177" s="11"/>
      <c r="BL177" s="11"/>
      <c r="BM177" s="11"/>
      <c r="BN177" s="11"/>
    </row>
    <row r="178" spans="1:66" s="9" customFormat="1" ht="16.350000000000001" customHeight="1" x14ac:dyDescent="0.25">
      <c r="A178" s="86" t="s">
        <v>1409</v>
      </c>
      <c r="B178" s="22"/>
      <c r="C178" s="68" t="b">
        <v>1</v>
      </c>
      <c r="D178" s="69" t="s">
        <v>315</v>
      </c>
      <c r="E178" s="69" t="s">
        <v>129</v>
      </c>
      <c r="F178" s="7" t="s">
        <v>24</v>
      </c>
      <c r="G178" s="7" t="s">
        <v>7</v>
      </c>
      <c r="H178" s="70">
        <v>45386</v>
      </c>
      <c r="I178" s="70" t="s">
        <v>274</v>
      </c>
      <c r="J178" s="70" t="str">
        <f t="shared" ca="1" si="6"/>
        <v>EJECUTADO</v>
      </c>
      <c r="K178" s="7" t="s">
        <v>1565</v>
      </c>
      <c r="L178" s="7" t="s">
        <v>50</v>
      </c>
      <c r="M178" s="7" t="s">
        <v>1573</v>
      </c>
      <c r="N178" s="165">
        <v>900792901</v>
      </c>
      <c r="O178" s="171">
        <v>51119205.340000004</v>
      </c>
      <c r="P178" s="145">
        <v>20240055</v>
      </c>
      <c r="Q178" s="133">
        <v>1640497130</v>
      </c>
      <c r="R178" s="152">
        <v>45309</v>
      </c>
      <c r="S178" s="70">
        <v>45397</v>
      </c>
      <c r="T178" s="70">
        <v>45466</v>
      </c>
      <c r="U178" s="145">
        <v>20240293</v>
      </c>
      <c r="V178" s="139">
        <v>51119205.340000004</v>
      </c>
      <c r="W178" s="70">
        <v>45386</v>
      </c>
      <c r="X178" s="65" t="s">
        <v>51</v>
      </c>
      <c r="Y178" s="6" t="s">
        <v>313</v>
      </c>
      <c r="Z178" s="6" t="s">
        <v>53</v>
      </c>
      <c r="AA178" s="6" t="s">
        <v>1574</v>
      </c>
      <c r="AB178" s="6" t="s">
        <v>1568</v>
      </c>
      <c r="AC178" s="6">
        <v>45390</v>
      </c>
      <c r="AD178" s="6" t="s">
        <v>1575</v>
      </c>
      <c r="AE178" s="53" t="s">
        <v>218</v>
      </c>
      <c r="AF178" s="5" t="s">
        <v>218</v>
      </c>
      <c r="AG178" s="53" t="s">
        <v>218</v>
      </c>
      <c r="AH178" s="6" t="s">
        <v>218</v>
      </c>
      <c r="AI178" s="5">
        <v>52</v>
      </c>
      <c r="AJ178" s="6" t="s">
        <v>55</v>
      </c>
      <c r="AK178" s="57">
        <v>26</v>
      </c>
      <c r="AL178" s="6" t="s">
        <v>55</v>
      </c>
      <c r="AM178" s="5" t="s">
        <v>218</v>
      </c>
      <c r="AN178" s="5" t="s">
        <v>218</v>
      </c>
      <c r="AO178" s="5" t="s">
        <v>218</v>
      </c>
      <c r="AP178" s="5" t="s">
        <v>218</v>
      </c>
      <c r="AQ178" s="6">
        <v>45545</v>
      </c>
      <c r="AR178" s="5" t="s">
        <v>218</v>
      </c>
      <c r="AS178" s="53" t="s">
        <v>218</v>
      </c>
      <c r="AT178" s="6" t="s">
        <v>218</v>
      </c>
      <c r="AU178" s="6">
        <f t="shared" si="7"/>
        <v>45665</v>
      </c>
      <c r="AV178" s="31">
        <f t="shared" si="8"/>
        <v>46395</v>
      </c>
      <c r="AW178" s="12"/>
      <c r="AX178" s="12"/>
      <c r="AY178" s="12"/>
      <c r="AZ178" s="12"/>
      <c r="BA178" s="12"/>
      <c r="BI178" s="10"/>
      <c r="BJ178" s="11"/>
      <c r="BK178" s="11"/>
      <c r="BL178" s="11"/>
      <c r="BM178" s="11"/>
      <c r="BN178" s="11"/>
    </row>
    <row r="179" spans="1:66" s="9" customFormat="1" ht="16.350000000000001" hidden="1" customHeight="1" x14ac:dyDescent="0.25">
      <c r="A179" s="86" t="s">
        <v>1409</v>
      </c>
      <c r="B179" s="22"/>
      <c r="C179" s="68" t="b">
        <v>1</v>
      </c>
      <c r="D179" s="69" t="s">
        <v>316</v>
      </c>
      <c r="E179" s="69" t="s">
        <v>129</v>
      </c>
      <c r="F179" s="7" t="s">
        <v>24</v>
      </c>
      <c r="G179" s="7" t="s">
        <v>7</v>
      </c>
      <c r="H179" s="70">
        <v>45386</v>
      </c>
      <c r="I179" s="70" t="s">
        <v>274</v>
      </c>
      <c r="J179" s="70" t="str">
        <f t="shared" ca="1" si="6"/>
        <v>EJECUTADO</v>
      </c>
      <c r="K179" s="7" t="s">
        <v>1565</v>
      </c>
      <c r="L179" s="7" t="s">
        <v>50</v>
      </c>
      <c r="M179" s="7" t="s">
        <v>1576</v>
      </c>
      <c r="N179" s="165">
        <v>832002352</v>
      </c>
      <c r="O179" s="171">
        <v>25585658.329999998</v>
      </c>
      <c r="P179" s="145">
        <v>20240055</v>
      </c>
      <c r="Q179" s="133">
        <v>1640497130</v>
      </c>
      <c r="R179" s="152">
        <v>45309</v>
      </c>
      <c r="S179" s="70">
        <v>45397</v>
      </c>
      <c r="T179" s="70">
        <v>45466</v>
      </c>
      <c r="U179" s="145">
        <v>20240294</v>
      </c>
      <c r="V179" s="139">
        <v>25585658.329999998</v>
      </c>
      <c r="W179" s="70">
        <v>45386</v>
      </c>
      <c r="X179" s="65" t="s">
        <v>51</v>
      </c>
      <c r="Y179" s="6" t="s">
        <v>313</v>
      </c>
      <c r="Z179" s="6" t="s">
        <v>53</v>
      </c>
      <c r="AA179" s="6" t="s">
        <v>1577</v>
      </c>
      <c r="AB179" s="6" t="s">
        <v>1568</v>
      </c>
      <c r="AC179" s="6">
        <v>45390</v>
      </c>
      <c r="AD179" s="6" t="s">
        <v>1578</v>
      </c>
      <c r="AE179" s="53">
        <v>4371263.67</v>
      </c>
      <c r="AF179" s="5">
        <v>20240509</v>
      </c>
      <c r="AG179" s="53">
        <v>5725400</v>
      </c>
      <c r="AH179" s="6">
        <v>45509</v>
      </c>
      <c r="AI179" s="5">
        <v>52</v>
      </c>
      <c r="AJ179" s="6" t="s">
        <v>55</v>
      </c>
      <c r="AK179" s="57">
        <v>10</v>
      </c>
      <c r="AL179" s="6" t="s">
        <v>55</v>
      </c>
      <c r="AM179" s="5" t="s">
        <v>218</v>
      </c>
      <c r="AN179" s="5" t="s">
        <v>218</v>
      </c>
      <c r="AO179" s="5" t="s">
        <v>218</v>
      </c>
      <c r="AP179" s="5" t="s">
        <v>218</v>
      </c>
      <c r="AQ179" s="6">
        <v>45529</v>
      </c>
      <c r="AR179" s="5" t="s">
        <v>218</v>
      </c>
      <c r="AS179" s="53" t="s">
        <v>218</v>
      </c>
      <c r="AT179" s="6" t="s">
        <v>218</v>
      </c>
      <c r="AU179" s="6">
        <f t="shared" si="7"/>
        <v>45649</v>
      </c>
      <c r="AV179" s="31">
        <f t="shared" si="8"/>
        <v>46379</v>
      </c>
      <c r="AW179" s="12"/>
      <c r="AX179" s="12"/>
      <c r="AY179" s="12"/>
      <c r="AZ179" s="12"/>
      <c r="BA179" s="12"/>
      <c r="BI179" s="10"/>
      <c r="BJ179" s="11"/>
      <c r="BK179" s="11"/>
      <c r="BL179" s="11"/>
      <c r="BM179" s="11"/>
      <c r="BN179" s="11"/>
    </row>
    <row r="180" spans="1:66" s="9" customFormat="1" ht="16.350000000000001" hidden="1" customHeight="1" x14ac:dyDescent="0.25">
      <c r="A180" s="86" t="s">
        <v>1409</v>
      </c>
      <c r="B180" s="22"/>
      <c r="C180" s="68" t="b">
        <v>1</v>
      </c>
      <c r="D180" s="69" t="s">
        <v>317</v>
      </c>
      <c r="E180" s="69" t="s">
        <v>129</v>
      </c>
      <c r="F180" s="7" t="s">
        <v>24</v>
      </c>
      <c r="G180" s="7" t="s">
        <v>7</v>
      </c>
      <c r="H180" s="70">
        <v>45386</v>
      </c>
      <c r="I180" s="70" t="s">
        <v>274</v>
      </c>
      <c r="J180" s="70" t="str">
        <f t="shared" ca="1" si="6"/>
        <v>EJECUTADO</v>
      </c>
      <c r="K180" s="7" t="s">
        <v>1565</v>
      </c>
      <c r="L180" s="7" t="s">
        <v>50</v>
      </c>
      <c r="M180" s="7" t="s">
        <v>1579</v>
      </c>
      <c r="N180" s="165">
        <v>900228906</v>
      </c>
      <c r="O180" s="171">
        <v>50898785.509999998</v>
      </c>
      <c r="P180" s="145">
        <v>20240055</v>
      </c>
      <c r="Q180" s="133">
        <v>1640497130</v>
      </c>
      <c r="R180" s="152">
        <v>45309</v>
      </c>
      <c r="S180" s="70">
        <v>45397</v>
      </c>
      <c r="T180" s="70">
        <v>45466</v>
      </c>
      <c r="U180" s="145">
        <v>20240297</v>
      </c>
      <c r="V180" s="139">
        <v>50898785.509999998</v>
      </c>
      <c r="W180" s="70">
        <v>45386</v>
      </c>
      <c r="X180" s="65" t="s">
        <v>51</v>
      </c>
      <c r="Y180" s="6" t="s">
        <v>313</v>
      </c>
      <c r="Z180" s="6" t="s">
        <v>53</v>
      </c>
      <c r="AA180" s="6" t="s">
        <v>1580</v>
      </c>
      <c r="AB180" s="6" t="s">
        <v>1568</v>
      </c>
      <c r="AC180" s="6">
        <v>45390</v>
      </c>
      <c r="AD180" s="6" t="s">
        <v>1581</v>
      </c>
      <c r="AE180" s="53" t="s">
        <v>218</v>
      </c>
      <c r="AF180" s="5" t="s">
        <v>218</v>
      </c>
      <c r="AG180" s="53" t="s">
        <v>218</v>
      </c>
      <c r="AH180" s="6" t="s">
        <v>218</v>
      </c>
      <c r="AI180" s="5" t="s">
        <v>1582</v>
      </c>
      <c r="AJ180" s="6" t="s">
        <v>218</v>
      </c>
      <c r="AK180" s="6" t="s">
        <v>218</v>
      </c>
      <c r="AL180" s="6" t="s">
        <v>218</v>
      </c>
      <c r="AM180" s="6" t="s">
        <v>218</v>
      </c>
      <c r="AN180" s="6" t="s">
        <v>218</v>
      </c>
      <c r="AO180" s="6" t="s">
        <v>218</v>
      </c>
      <c r="AP180" s="6" t="s">
        <v>218</v>
      </c>
      <c r="AQ180" s="6">
        <v>45519</v>
      </c>
      <c r="AR180" s="5" t="s">
        <v>218</v>
      </c>
      <c r="AS180" s="53" t="s">
        <v>218</v>
      </c>
      <c r="AT180" s="6" t="s">
        <v>218</v>
      </c>
      <c r="AU180" s="6">
        <f t="shared" si="7"/>
        <v>45639</v>
      </c>
      <c r="AV180" s="31">
        <f t="shared" si="8"/>
        <v>46369</v>
      </c>
      <c r="AW180" s="12"/>
      <c r="AX180" s="12"/>
      <c r="AY180" s="12"/>
      <c r="AZ180" s="12"/>
      <c r="BA180" s="12"/>
      <c r="BI180" s="10"/>
      <c r="BJ180" s="11"/>
      <c r="BK180" s="11"/>
      <c r="BL180" s="11"/>
      <c r="BM180" s="11"/>
      <c r="BN180" s="11"/>
    </row>
    <row r="181" spans="1:66" s="9" customFormat="1" ht="16.350000000000001" customHeight="1" x14ac:dyDescent="0.25">
      <c r="A181" s="86" t="s">
        <v>1409</v>
      </c>
      <c r="B181" s="22"/>
      <c r="C181" s="68" t="b">
        <v>1</v>
      </c>
      <c r="D181" s="69" t="s">
        <v>318</v>
      </c>
      <c r="E181" s="69" t="s">
        <v>269</v>
      </c>
      <c r="F181" s="7" t="s">
        <v>24</v>
      </c>
      <c r="G181" s="7" t="s">
        <v>3</v>
      </c>
      <c r="H181" s="70">
        <v>45386</v>
      </c>
      <c r="I181" s="70" t="s">
        <v>274</v>
      </c>
      <c r="J181" s="70" t="str">
        <f t="shared" ca="1" si="6"/>
        <v>EJECUTADO</v>
      </c>
      <c r="K181" s="7" t="s">
        <v>1583</v>
      </c>
      <c r="L181" s="7" t="s">
        <v>54</v>
      </c>
      <c r="M181" s="7" t="s">
        <v>1584</v>
      </c>
      <c r="N181" s="165">
        <v>1026288343</v>
      </c>
      <c r="O181" s="171">
        <v>21500000</v>
      </c>
      <c r="P181" s="145">
        <v>20240232</v>
      </c>
      <c r="Q181" s="133">
        <v>21500000</v>
      </c>
      <c r="R181" s="152">
        <v>45371</v>
      </c>
      <c r="S181" s="70">
        <v>45387</v>
      </c>
      <c r="T181" s="70">
        <v>45539</v>
      </c>
      <c r="U181" s="145">
        <v>20240292</v>
      </c>
      <c r="V181" s="139">
        <v>21500000</v>
      </c>
      <c r="W181" s="70">
        <v>45386</v>
      </c>
      <c r="X181" s="65" t="s">
        <v>51</v>
      </c>
      <c r="Y181" s="6" t="s">
        <v>308</v>
      </c>
      <c r="Z181" s="6" t="s">
        <v>53</v>
      </c>
      <c r="AA181" s="6" t="s">
        <v>1585</v>
      </c>
      <c r="AB181" s="6" t="s">
        <v>1481</v>
      </c>
      <c r="AC181" s="6">
        <v>45387</v>
      </c>
      <c r="AD181" s="6" t="s">
        <v>1586</v>
      </c>
      <c r="AE181" s="53" t="s">
        <v>218</v>
      </c>
      <c r="AF181" s="5" t="s">
        <v>218</v>
      </c>
      <c r="AG181" s="53" t="s">
        <v>218</v>
      </c>
      <c r="AH181" s="6" t="s">
        <v>218</v>
      </c>
      <c r="AI181" s="5" t="s">
        <v>218</v>
      </c>
      <c r="AJ181" s="6" t="s">
        <v>218</v>
      </c>
      <c r="AK181" s="6" t="s">
        <v>218</v>
      </c>
      <c r="AL181" s="6" t="s">
        <v>218</v>
      </c>
      <c r="AM181" s="5" t="s">
        <v>218</v>
      </c>
      <c r="AN181" s="6" t="s">
        <v>218</v>
      </c>
      <c r="AO181" s="6" t="s">
        <v>218</v>
      </c>
      <c r="AP181" s="6" t="s">
        <v>218</v>
      </c>
      <c r="AQ181" s="6">
        <v>45539</v>
      </c>
      <c r="AR181" s="5" t="s">
        <v>218</v>
      </c>
      <c r="AS181" s="53" t="s">
        <v>218</v>
      </c>
      <c r="AT181" s="6" t="s">
        <v>218</v>
      </c>
      <c r="AU181" s="6">
        <f t="shared" si="7"/>
        <v>45659</v>
      </c>
      <c r="AV181" s="29">
        <f t="shared" si="8"/>
        <v>46389</v>
      </c>
      <c r="AW181" s="12"/>
      <c r="AX181" s="12"/>
      <c r="AY181" s="12"/>
      <c r="AZ181" s="12"/>
      <c r="BA181" s="12"/>
      <c r="BI181" s="10"/>
      <c r="BJ181" s="11"/>
      <c r="BK181" s="11"/>
      <c r="BL181" s="11"/>
      <c r="BM181" s="11"/>
      <c r="BN181" s="11"/>
    </row>
    <row r="182" spans="1:66" s="9" customFormat="1" ht="16.350000000000001" hidden="1" customHeight="1" x14ac:dyDescent="0.25">
      <c r="A182" s="86" t="s">
        <v>1409</v>
      </c>
      <c r="B182" s="22"/>
      <c r="C182" s="68" t="b">
        <v>1</v>
      </c>
      <c r="D182" s="69" t="s">
        <v>319</v>
      </c>
      <c r="E182" s="69" t="s">
        <v>129</v>
      </c>
      <c r="F182" s="7" t="s">
        <v>24</v>
      </c>
      <c r="G182" s="7" t="s">
        <v>7</v>
      </c>
      <c r="H182" s="70">
        <v>45386</v>
      </c>
      <c r="I182" s="70" t="s">
        <v>274</v>
      </c>
      <c r="J182" s="70" t="str">
        <f t="shared" ca="1" si="6"/>
        <v>EJECUTADO</v>
      </c>
      <c r="K182" s="7" t="s">
        <v>1565</v>
      </c>
      <c r="L182" s="7" t="s">
        <v>50</v>
      </c>
      <c r="M182" s="7" t="s">
        <v>1587</v>
      </c>
      <c r="N182" s="165">
        <v>901116838</v>
      </c>
      <c r="O182" s="171">
        <v>59154880.350000001</v>
      </c>
      <c r="P182" s="145">
        <v>20240055</v>
      </c>
      <c r="Q182" s="133">
        <v>1640497130</v>
      </c>
      <c r="R182" s="152">
        <v>45309</v>
      </c>
      <c r="S182" s="70">
        <v>45397</v>
      </c>
      <c r="T182" s="70">
        <v>45466</v>
      </c>
      <c r="U182" s="145">
        <v>20240295</v>
      </c>
      <c r="V182" s="139">
        <v>59154880.350000001</v>
      </c>
      <c r="W182" s="70">
        <v>45386</v>
      </c>
      <c r="X182" s="65" t="s">
        <v>51</v>
      </c>
      <c r="Y182" s="6" t="s">
        <v>313</v>
      </c>
      <c r="Z182" s="6" t="s">
        <v>53</v>
      </c>
      <c r="AA182" s="6" t="s">
        <v>1588</v>
      </c>
      <c r="AB182" s="6" t="s">
        <v>1568</v>
      </c>
      <c r="AC182" s="6">
        <v>45390</v>
      </c>
      <c r="AD182" s="6" t="s">
        <v>1589</v>
      </c>
      <c r="AE182" s="53">
        <v>28804079.420000002</v>
      </c>
      <c r="AF182" s="5">
        <v>20240510</v>
      </c>
      <c r="AG182" s="53">
        <v>29000000</v>
      </c>
      <c r="AH182" s="6">
        <v>45509</v>
      </c>
      <c r="AI182" s="5">
        <v>52</v>
      </c>
      <c r="AJ182" s="6" t="s">
        <v>218</v>
      </c>
      <c r="AK182" s="57">
        <v>10</v>
      </c>
      <c r="AL182" s="6" t="s">
        <v>55</v>
      </c>
      <c r="AM182" s="5" t="s">
        <v>218</v>
      </c>
      <c r="AN182" s="5" t="s">
        <v>218</v>
      </c>
      <c r="AO182" s="5" t="s">
        <v>218</v>
      </c>
      <c r="AP182" s="5" t="s">
        <v>218</v>
      </c>
      <c r="AQ182" s="6">
        <v>45529</v>
      </c>
      <c r="AR182" s="5">
        <v>20240680</v>
      </c>
      <c r="AS182" s="53">
        <v>28804079.420000002</v>
      </c>
      <c r="AT182" s="6">
        <v>45519</v>
      </c>
      <c r="AU182" s="6">
        <f t="shared" si="7"/>
        <v>45649</v>
      </c>
      <c r="AV182" s="29">
        <f t="shared" si="8"/>
        <v>46379</v>
      </c>
      <c r="AW182" s="12"/>
      <c r="AX182" s="12"/>
      <c r="AY182" s="12"/>
      <c r="AZ182" s="12"/>
      <c r="BA182" s="12"/>
      <c r="BI182" s="10"/>
      <c r="BJ182" s="11"/>
      <c r="BK182" s="11"/>
      <c r="BL182" s="11"/>
      <c r="BM182" s="11"/>
      <c r="BN182" s="11"/>
    </row>
    <row r="183" spans="1:66" s="9" customFormat="1" ht="16.350000000000001" hidden="1" customHeight="1" x14ac:dyDescent="0.25">
      <c r="A183" s="86" t="s">
        <v>1409</v>
      </c>
      <c r="B183" s="22"/>
      <c r="C183" s="68" t="b">
        <v>1</v>
      </c>
      <c r="D183" s="69" t="s">
        <v>320</v>
      </c>
      <c r="E183" s="69" t="s">
        <v>129</v>
      </c>
      <c r="F183" s="7" t="s">
        <v>24</v>
      </c>
      <c r="G183" s="7" t="s">
        <v>7</v>
      </c>
      <c r="H183" s="70">
        <v>45387</v>
      </c>
      <c r="I183" s="70" t="s">
        <v>274</v>
      </c>
      <c r="J183" s="70" t="str">
        <f t="shared" ca="1" si="6"/>
        <v>EJECUTADO</v>
      </c>
      <c r="K183" s="7" t="s">
        <v>1590</v>
      </c>
      <c r="L183" s="7" t="s">
        <v>50</v>
      </c>
      <c r="M183" s="7" t="s">
        <v>1591</v>
      </c>
      <c r="N183" s="165">
        <v>901010826</v>
      </c>
      <c r="O183" s="171">
        <v>76646954.319999993</v>
      </c>
      <c r="P183" s="145">
        <v>20240055</v>
      </c>
      <c r="Q183" s="133">
        <v>1640497130</v>
      </c>
      <c r="R183" s="152">
        <v>45309</v>
      </c>
      <c r="S183" s="70">
        <v>45397</v>
      </c>
      <c r="T183" s="70">
        <v>45466</v>
      </c>
      <c r="U183" s="145">
        <v>20240290</v>
      </c>
      <c r="V183" s="139">
        <v>76646954.319999993</v>
      </c>
      <c r="W183" s="70">
        <v>45386</v>
      </c>
      <c r="X183" s="65" t="s">
        <v>51</v>
      </c>
      <c r="Y183" s="6" t="s">
        <v>313</v>
      </c>
      <c r="Z183" s="6" t="s">
        <v>53</v>
      </c>
      <c r="AA183" s="6" t="s">
        <v>1592</v>
      </c>
      <c r="AB183" s="6" t="s">
        <v>1568</v>
      </c>
      <c r="AC183" s="6">
        <v>45390</v>
      </c>
      <c r="AD183" s="6" t="s">
        <v>1593</v>
      </c>
      <c r="AE183" s="53">
        <v>17427095.420000002</v>
      </c>
      <c r="AF183" s="5">
        <v>20240511</v>
      </c>
      <c r="AG183" s="53">
        <v>20000000</v>
      </c>
      <c r="AH183" s="6">
        <v>45509</v>
      </c>
      <c r="AI183" s="5">
        <v>10</v>
      </c>
      <c r="AJ183" s="6" t="s">
        <v>55</v>
      </c>
      <c r="AK183" s="6" t="s">
        <v>218</v>
      </c>
      <c r="AL183" s="6" t="s">
        <v>218</v>
      </c>
      <c r="AM183" s="6" t="s">
        <v>218</v>
      </c>
      <c r="AN183" s="6" t="s">
        <v>218</v>
      </c>
      <c r="AO183" s="6" t="s">
        <v>218</v>
      </c>
      <c r="AP183" s="6" t="s">
        <v>218</v>
      </c>
      <c r="AQ183" s="6">
        <v>45529</v>
      </c>
      <c r="AR183" s="5">
        <v>20240690</v>
      </c>
      <c r="AS183" s="53">
        <v>17427095.420000002</v>
      </c>
      <c r="AT183" s="6">
        <v>45519</v>
      </c>
      <c r="AU183" s="6">
        <f t="shared" si="7"/>
        <v>45649</v>
      </c>
      <c r="AV183" s="29">
        <f t="shared" si="8"/>
        <v>46379</v>
      </c>
      <c r="AW183" s="12"/>
      <c r="AX183" s="12"/>
      <c r="AY183" s="12"/>
      <c r="AZ183" s="12"/>
      <c r="BA183" s="12"/>
      <c r="BI183" s="10"/>
      <c r="BJ183" s="11"/>
      <c r="BK183" s="11"/>
      <c r="BL183" s="11"/>
      <c r="BM183" s="11"/>
      <c r="BN183" s="11"/>
    </row>
    <row r="184" spans="1:66" s="9" customFormat="1" ht="16.350000000000001" hidden="1" customHeight="1" x14ac:dyDescent="0.25">
      <c r="A184" s="86" t="s">
        <v>1409</v>
      </c>
      <c r="B184" s="22"/>
      <c r="C184" s="68" t="b">
        <v>1</v>
      </c>
      <c r="D184" s="69" t="s">
        <v>321</v>
      </c>
      <c r="E184" s="69" t="s">
        <v>86</v>
      </c>
      <c r="F184" s="7" t="s">
        <v>24</v>
      </c>
      <c r="G184" s="7" t="s">
        <v>11</v>
      </c>
      <c r="H184" s="70">
        <v>45387</v>
      </c>
      <c r="I184" s="70" t="s">
        <v>274</v>
      </c>
      <c r="J184" s="70" t="str">
        <f t="shared" ca="1" si="6"/>
        <v>EJECUTADO</v>
      </c>
      <c r="K184" s="7" t="s">
        <v>1594</v>
      </c>
      <c r="L184" s="7" t="s">
        <v>50</v>
      </c>
      <c r="M184" s="7" t="s">
        <v>1595</v>
      </c>
      <c r="N184" s="165">
        <v>901008298</v>
      </c>
      <c r="O184" s="171">
        <v>636744555</v>
      </c>
      <c r="P184" s="145">
        <v>20240236</v>
      </c>
      <c r="Q184" s="133">
        <v>636744555</v>
      </c>
      <c r="R184" s="152">
        <v>45372</v>
      </c>
      <c r="S184" s="70">
        <v>45392</v>
      </c>
      <c r="T184" s="70">
        <v>45452</v>
      </c>
      <c r="U184" s="145">
        <v>20240301</v>
      </c>
      <c r="V184" s="139">
        <v>636744555</v>
      </c>
      <c r="W184" s="70">
        <v>45387</v>
      </c>
      <c r="X184" s="65" t="s">
        <v>51</v>
      </c>
      <c r="Y184" s="6" t="s">
        <v>322</v>
      </c>
      <c r="Z184" s="6" t="s">
        <v>53</v>
      </c>
      <c r="AA184" s="6" t="s">
        <v>1596</v>
      </c>
      <c r="AB184" s="6" t="s">
        <v>1511</v>
      </c>
      <c r="AC184" s="6">
        <v>45392</v>
      </c>
      <c r="AD184" s="6" t="s">
        <v>1597</v>
      </c>
      <c r="AE184" s="53" t="s">
        <v>218</v>
      </c>
      <c r="AF184" s="5" t="s">
        <v>218</v>
      </c>
      <c r="AG184" s="53" t="s">
        <v>218</v>
      </c>
      <c r="AH184" s="6" t="s">
        <v>218</v>
      </c>
      <c r="AI184" s="5">
        <v>30</v>
      </c>
      <c r="AJ184" s="6" t="s">
        <v>55</v>
      </c>
      <c r="AK184" s="6" t="s">
        <v>218</v>
      </c>
      <c r="AL184" s="6" t="s">
        <v>218</v>
      </c>
      <c r="AM184" s="6" t="s">
        <v>218</v>
      </c>
      <c r="AN184" s="6" t="s">
        <v>218</v>
      </c>
      <c r="AO184" s="6" t="s">
        <v>218</v>
      </c>
      <c r="AP184" s="6" t="s">
        <v>218</v>
      </c>
      <c r="AQ184" s="6">
        <v>45513</v>
      </c>
      <c r="AR184" s="5" t="s">
        <v>218</v>
      </c>
      <c r="AS184" s="53" t="s">
        <v>218</v>
      </c>
      <c r="AT184" s="6" t="s">
        <v>218</v>
      </c>
      <c r="AU184" s="6">
        <f t="shared" si="7"/>
        <v>45633</v>
      </c>
      <c r="AV184" s="29">
        <f t="shared" si="8"/>
        <v>46363</v>
      </c>
      <c r="AW184" s="12"/>
      <c r="AX184" s="12"/>
      <c r="AY184" s="12"/>
      <c r="AZ184" s="12"/>
      <c r="BA184" s="12"/>
      <c r="BI184" s="10"/>
      <c r="BJ184" s="11"/>
      <c r="BK184" s="11"/>
      <c r="BL184" s="11"/>
      <c r="BM184" s="11"/>
      <c r="BN184" s="11"/>
    </row>
    <row r="185" spans="1:66" s="9" customFormat="1" ht="16.350000000000001" hidden="1" customHeight="1" x14ac:dyDescent="0.25">
      <c r="A185" s="86" t="s">
        <v>1409</v>
      </c>
      <c r="B185" s="22"/>
      <c r="C185" s="68" t="b">
        <v>1</v>
      </c>
      <c r="D185" s="69" t="s">
        <v>323</v>
      </c>
      <c r="E185" s="69" t="s">
        <v>194</v>
      </c>
      <c r="F185" s="7" t="s">
        <v>24</v>
      </c>
      <c r="G185" s="7" t="s">
        <v>19</v>
      </c>
      <c r="H185" s="70">
        <v>45387</v>
      </c>
      <c r="I185" s="70" t="s">
        <v>274</v>
      </c>
      <c r="J185" s="70" t="str">
        <f t="shared" ca="1" si="6"/>
        <v>EJECUTADO</v>
      </c>
      <c r="K185" s="7" t="s">
        <v>1598</v>
      </c>
      <c r="L185" s="7" t="s">
        <v>50</v>
      </c>
      <c r="M185" s="7" t="s">
        <v>1599</v>
      </c>
      <c r="N185" s="165">
        <v>901576388</v>
      </c>
      <c r="O185" s="171">
        <v>75424000</v>
      </c>
      <c r="P185" s="145">
        <v>20240207</v>
      </c>
      <c r="Q185" s="133">
        <v>75424000</v>
      </c>
      <c r="R185" s="152">
        <v>45365</v>
      </c>
      <c r="S185" s="70">
        <v>45397</v>
      </c>
      <c r="T185" s="70">
        <v>45409</v>
      </c>
      <c r="U185" s="145">
        <v>20240300</v>
      </c>
      <c r="V185" s="139">
        <v>75424000</v>
      </c>
      <c r="W185" s="70">
        <v>45387</v>
      </c>
      <c r="X185" s="65" t="s">
        <v>51</v>
      </c>
      <c r="Y185" s="6" t="s">
        <v>324</v>
      </c>
      <c r="Z185" s="6" t="s">
        <v>53</v>
      </c>
      <c r="AA185" s="6" t="s">
        <v>1600</v>
      </c>
      <c r="AB185" s="6" t="s">
        <v>1421</v>
      </c>
      <c r="AC185" s="6">
        <v>45397</v>
      </c>
      <c r="AD185" s="59" t="s">
        <v>1601</v>
      </c>
      <c r="AE185" s="53" t="s">
        <v>218</v>
      </c>
      <c r="AF185" s="5" t="s">
        <v>218</v>
      </c>
      <c r="AG185" s="53" t="s">
        <v>218</v>
      </c>
      <c r="AH185" s="6" t="s">
        <v>218</v>
      </c>
      <c r="AI185" s="5">
        <v>3</v>
      </c>
      <c r="AJ185" s="6" t="s">
        <v>60</v>
      </c>
      <c r="AK185" s="6" t="s">
        <v>218</v>
      </c>
      <c r="AL185" s="6" t="s">
        <v>218</v>
      </c>
      <c r="AM185" s="6" t="s">
        <v>218</v>
      </c>
      <c r="AN185" s="6" t="s">
        <v>218</v>
      </c>
      <c r="AO185" s="6" t="s">
        <v>218</v>
      </c>
      <c r="AP185" s="6" t="s">
        <v>218</v>
      </c>
      <c r="AQ185" s="6">
        <v>45503</v>
      </c>
      <c r="AR185" s="5" t="s">
        <v>218</v>
      </c>
      <c r="AS185" s="53" t="s">
        <v>218</v>
      </c>
      <c r="AT185" s="6" t="s">
        <v>218</v>
      </c>
      <c r="AU185" s="6">
        <f t="shared" si="7"/>
        <v>45623</v>
      </c>
      <c r="AV185" s="29">
        <f t="shared" si="8"/>
        <v>46353</v>
      </c>
      <c r="AW185" s="12"/>
      <c r="AX185" s="12"/>
      <c r="AY185" s="12"/>
      <c r="AZ185" s="12"/>
      <c r="BA185" s="12"/>
      <c r="BI185" s="10"/>
      <c r="BJ185" s="11"/>
      <c r="BK185" s="11"/>
      <c r="BL185" s="11"/>
      <c r="BM185" s="11"/>
      <c r="BN185" s="11"/>
    </row>
    <row r="186" spans="1:66" s="9" customFormat="1" ht="16.350000000000001" hidden="1" customHeight="1" x14ac:dyDescent="0.25">
      <c r="A186" s="86" t="s">
        <v>1409</v>
      </c>
      <c r="B186" s="22"/>
      <c r="C186" s="68" t="b">
        <v>1</v>
      </c>
      <c r="D186" s="69" t="s">
        <v>325</v>
      </c>
      <c r="E186" s="69" t="s">
        <v>74</v>
      </c>
      <c r="F186" s="7" t="s">
        <v>24</v>
      </c>
      <c r="G186" s="7" t="s">
        <v>18</v>
      </c>
      <c r="H186" s="70">
        <v>45390</v>
      </c>
      <c r="I186" s="70" t="s">
        <v>274</v>
      </c>
      <c r="J186" s="70" t="str">
        <f t="shared" ca="1" si="6"/>
        <v>EJECUTADO</v>
      </c>
      <c r="K186" s="7" t="s">
        <v>1602</v>
      </c>
      <c r="L186" s="7" t="s">
        <v>54</v>
      </c>
      <c r="M186" s="7" t="s">
        <v>1603</v>
      </c>
      <c r="N186" s="165">
        <v>1136883951</v>
      </c>
      <c r="O186" s="171">
        <v>33600000</v>
      </c>
      <c r="P186" s="145">
        <v>20240201</v>
      </c>
      <c r="Q186" s="133">
        <v>33600000</v>
      </c>
      <c r="R186" s="152">
        <v>45364</v>
      </c>
      <c r="S186" s="70">
        <v>45391</v>
      </c>
      <c r="T186" s="70">
        <v>45573</v>
      </c>
      <c r="U186" s="145">
        <v>20240303</v>
      </c>
      <c r="V186" s="139">
        <v>33600000</v>
      </c>
      <c r="W186" s="70">
        <v>45390</v>
      </c>
      <c r="X186" s="65" t="s">
        <v>106</v>
      </c>
      <c r="Y186" s="6" t="s">
        <v>116</v>
      </c>
      <c r="Z186" s="6" t="s">
        <v>53</v>
      </c>
      <c r="AA186" s="6" t="s">
        <v>1604</v>
      </c>
      <c r="AB186" s="6" t="s">
        <v>922</v>
      </c>
      <c r="AC186" s="6">
        <v>45391</v>
      </c>
      <c r="AD186" s="6" t="s">
        <v>1605</v>
      </c>
      <c r="AE186" s="53" t="s">
        <v>218</v>
      </c>
      <c r="AF186" s="5" t="s">
        <v>218</v>
      </c>
      <c r="AG186" s="53" t="s">
        <v>218</v>
      </c>
      <c r="AH186" s="6" t="s">
        <v>218</v>
      </c>
      <c r="AI186" s="5" t="s">
        <v>218</v>
      </c>
      <c r="AJ186" s="6" t="s">
        <v>218</v>
      </c>
      <c r="AK186" s="6" t="s">
        <v>218</v>
      </c>
      <c r="AL186" s="6" t="s">
        <v>218</v>
      </c>
      <c r="AM186" s="5" t="s">
        <v>218</v>
      </c>
      <c r="AN186" s="6" t="s">
        <v>218</v>
      </c>
      <c r="AO186" s="6" t="s">
        <v>218</v>
      </c>
      <c r="AP186" s="6" t="s">
        <v>218</v>
      </c>
      <c r="AQ186" s="6">
        <v>45573</v>
      </c>
      <c r="AR186" s="5" t="s">
        <v>218</v>
      </c>
      <c r="AS186" s="53" t="s">
        <v>218</v>
      </c>
      <c r="AT186" s="6" t="s">
        <v>218</v>
      </c>
      <c r="AU186" s="6">
        <f t="shared" si="7"/>
        <v>45693</v>
      </c>
      <c r="AV186" s="29">
        <f t="shared" si="8"/>
        <v>46423</v>
      </c>
      <c r="AW186" s="12"/>
      <c r="AX186" s="12"/>
      <c r="AY186" s="12"/>
      <c r="AZ186" s="12"/>
      <c r="BA186" s="12"/>
      <c r="BI186" s="10"/>
      <c r="BJ186" s="11"/>
      <c r="BK186" s="11"/>
      <c r="BL186" s="11"/>
      <c r="BM186" s="11"/>
      <c r="BN186" s="11"/>
    </row>
    <row r="187" spans="1:66" s="9" customFormat="1" ht="16.350000000000001" customHeight="1" x14ac:dyDescent="0.25">
      <c r="A187" s="86" t="s">
        <v>1409</v>
      </c>
      <c r="B187" s="22"/>
      <c r="C187" s="68" t="b">
        <v>1</v>
      </c>
      <c r="D187" s="69" t="s">
        <v>326</v>
      </c>
      <c r="E187" s="69" t="s">
        <v>269</v>
      </c>
      <c r="F187" s="7" t="s">
        <v>24</v>
      </c>
      <c r="G187" s="7" t="s">
        <v>10</v>
      </c>
      <c r="H187" s="70">
        <v>45390</v>
      </c>
      <c r="I187" s="70" t="s">
        <v>274</v>
      </c>
      <c r="J187" s="70" t="str">
        <f t="shared" ca="1" si="6"/>
        <v>EJECUTADO</v>
      </c>
      <c r="K187" s="7" t="s">
        <v>1606</v>
      </c>
      <c r="L187" s="7" t="s">
        <v>50</v>
      </c>
      <c r="M187" s="7" t="s">
        <v>1607</v>
      </c>
      <c r="N187" s="165">
        <v>800219876</v>
      </c>
      <c r="O187" s="171">
        <v>6773858280</v>
      </c>
      <c r="P187" s="145">
        <v>20240272</v>
      </c>
      <c r="Q187" s="133" t="s">
        <v>1608</v>
      </c>
      <c r="R187" s="152">
        <v>45386</v>
      </c>
      <c r="S187" s="70">
        <v>45392</v>
      </c>
      <c r="T187" s="70">
        <v>45540</v>
      </c>
      <c r="U187" s="145">
        <v>20240304</v>
      </c>
      <c r="V187" s="139">
        <v>6773858280</v>
      </c>
      <c r="W187" s="70">
        <v>45390</v>
      </c>
      <c r="X187" s="65" t="s">
        <v>51</v>
      </c>
      <c r="Y187" s="6" t="s">
        <v>308</v>
      </c>
      <c r="Z187" s="6" t="s">
        <v>53</v>
      </c>
      <c r="AA187" s="6" t="s">
        <v>1609</v>
      </c>
      <c r="AB187" s="6" t="s">
        <v>1263</v>
      </c>
      <c r="AC187" s="6">
        <v>45392</v>
      </c>
      <c r="AD187" s="6" t="s">
        <v>1610</v>
      </c>
      <c r="AE187" s="53" t="s">
        <v>218</v>
      </c>
      <c r="AF187" s="5" t="s">
        <v>218</v>
      </c>
      <c r="AG187" s="53" t="s">
        <v>218</v>
      </c>
      <c r="AH187" s="6" t="s">
        <v>218</v>
      </c>
      <c r="AI187" s="5" t="s">
        <v>218</v>
      </c>
      <c r="AJ187" s="6" t="s">
        <v>218</v>
      </c>
      <c r="AK187" s="6" t="s">
        <v>218</v>
      </c>
      <c r="AL187" s="6" t="s">
        <v>218</v>
      </c>
      <c r="AM187" s="5" t="s">
        <v>218</v>
      </c>
      <c r="AN187" s="6" t="s">
        <v>218</v>
      </c>
      <c r="AO187" s="6" t="s">
        <v>218</v>
      </c>
      <c r="AP187" s="6" t="s">
        <v>218</v>
      </c>
      <c r="AQ187" s="6">
        <v>45540</v>
      </c>
      <c r="AR187" s="5" t="s">
        <v>218</v>
      </c>
      <c r="AS187" s="53" t="s">
        <v>218</v>
      </c>
      <c r="AT187" s="6" t="s">
        <v>218</v>
      </c>
      <c r="AU187" s="6">
        <f t="shared" si="7"/>
        <v>45660</v>
      </c>
      <c r="AV187" s="29">
        <f t="shared" si="8"/>
        <v>46390</v>
      </c>
      <c r="AW187" s="12"/>
      <c r="AX187" s="12"/>
      <c r="AY187" s="12"/>
      <c r="AZ187" s="12"/>
      <c r="BA187" s="12"/>
      <c r="BI187" s="10"/>
      <c r="BJ187" s="11"/>
      <c r="BK187" s="11"/>
      <c r="BL187" s="11"/>
      <c r="BM187" s="11"/>
      <c r="BN187" s="11"/>
    </row>
    <row r="188" spans="1:66" s="9" customFormat="1" ht="16.350000000000001" hidden="1" customHeight="1" x14ac:dyDescent="0.25">
      <c r="A188" s="86" t="s">
        <v>1409</v>
      </c>
      <c r="B188" s="22"/>
      <c r="C188" s="68" t="b">
        <v>1</v>
      </c>
      <c r="D188" s="69" t="s">
        <v>327</v>
      </c>
      <c r="E188" s="69" t="s">
        <v>129</v>
      </c>
      <c r="F188" s="7" t="s">
        <v>24</v>
      </c>
      <c r="G188" s="7" t="s">
        <v>7</v>
      </c>
      <c r="H188" s="70">
        <v>45390</v>
      </c>
      <c r="I188" s="70" t="s">
        <v>274</v>
      </c>
      <c r="J188" s="70" t="str">
        <f t="shared" ca="1" si="6"/>
        <v>EJECUTADO</v>
      </c>
      <c r="K188" s="7" t="s">
        <v>1565</v>
      </c>
      <c r="L188" s="7" t="s">
        <v>50</v>
      </c>
      <c r="M188" s="7" t="s">
        <v>1611</v>
      </c>
      <c r="N188" s="165">
        <v>900246679</v>
      </c>
      <c r="O188" s="171">
        <v>31458018.600000001</v>
      </c>
      <c r="P188" s="145">
        <v>20240055</v>
      </c>
      <c r="Q188" s="133">
        <v>1640497130</v>
      </c>
      <c r="R188" s="152">
        <v>45309</v>
      </c>
      <c r="S188" s="70">
        <v>45397</v>
      </c>
      <c r="T188" s="70">
        <v>45466</v>
      </c>
      <c r="U188" s="145">
        <v>20240305</v>
      </c>
      <c r="V188" s="139">
        <v>31458018.600000001</v>
      </c>
      <c r="W188" s="70">
        <v>45390</v>
      </c>
      <c r="X188" s="65" t="s">
        <v>51</v>
      </c>
      <c r="Y188" s="6" t="s">
        <v>313</v>
      </c>
      <c r="Z188" s="6" t="s">
        <v>53</v>
      </c>
      <c r="AA188" s="6" t="s">
        <v>1612</v>
      </c>
      <c r="AB188" s="6" t="s">
        <v>1568</v>
      </c>
      <c r="AC188" s="6">
        <v>45390</v>
      </c>
      <c r="AD188" s="6" t="s">
        <v>1613</v>
      </c>
      <c r="AE188" s="53">
        <v>14506935.939999999</v>
      </c>
      <c r="AF188" s="5">
        <v>20240512</v>
      </c>
      <c r="AG188" s="53">
        <v>15729000</v>
      </c>
      <c r="AH188" s="6">
        <v>45509</v>
      </c>
      <c r="AI188" s="5">
        <v>52</v>
      </c>
      <c r="AJ188" s="6" t="s">
        <v>55</v>
      </c>
      <c r="AK188" s="57">
        <v>10</v>
      </c>
      <c r="AL188" s="6" t="s">
        <v>55</v>
      </c>
      <c r="AM188" s="5" t="s">
        <v>218</v>
      </c>
      <c r="AN188" s="5" t="s">
        <v>218</v>
      </c>
      <c r="AO188" s="5" t="s">
        <v>218</v>
      </c>
      <c r="AP188" s="5" t="s">
        <v>218</v>
      </c>
      <c r="AQ188" s="6">
        <v>45529</v>
      </c>
      <c r="AR188" s="5">
        <v>20240679</v>
      </c>
      <c r="AS188" s="53">
        <v>14506935.939999999</v>
      </c>
      <c r="AT188" s="6">
        <v>45519</v>
      </c>
      <c r="AU188" s="6">
        <f t="shared" si="7"/>
        <v>45649</v>
      </c>
      <c r="AV188" s="29">
        <f t="shared" si="8"/>
        <v>46379</v>
      </c>
      <c r="AW188" s="12"/>
      <c r="AX188" s="12"/>
      <c r="AY188" s="12"/>
      <c r="AZ188" s="12"/>
      <c r="BA188" s="12"/>
      <c r="BI188" s="10"/>
      <c r="BJ188" s="11"/>
      <c r="BK188" s="11"/>
      <c r="BL188" s="11"/>
      <c r="BM188" s="11"/>
      <c r="BN188" s="11"/>
    </row>
    <row r="189" spans="1:66" s="9" customFormat="1" ht="16.350000000000001" hidden="1" customHeight="1" x14ac:dyDescent="0.25">
      <c r="A189" s="86" t="s">
        <v>1409</v>
      </c>
      <c r="B189" s="22"/>
      <c r="C189" s="68" t="b">
        <v>1</v>
      </c>
      <c r="D189" s="69" t="s">
        <v>328</v>
      </c>
      <c r="E189" s="69" t="s">
        <v>74</v>
      </c>
      <c r="F189" s="7" t="s">
        <v>24</v>
      </c>
      <c r="G189" s="7" t="s">
        <v>18</v>
      </c>
      <c r="H189" s="70">
        <v>45390</v>
      </c>
      <c r="I189" s="70" t="s">
        <v>274</v>
      </c>
      <c r="J189" s="70" t="str">
        <f t="shared" ca="1" si="6"/>
        <v>EJECUTADO</v>
      </c>
      <c r="K189" s="7" t="s">
        <v>1614</v>
      </c>
      <c r="L189" s="7" t="s">
        <v>54</v>
      </c>
      <c r="M189" s="7" t="s">
        <v>1615</v>
      </c>
      <c r="N189" s="165">
        <v>80764834</v>
      </c>
      <c r="O189" s="171">
        <v>18000000</v>
      </c>
      <c r="P189" s="145">
        <v>20240237</v>
      </c>
      <c r="Q189" s="133">
        <v>18000000</v>
      </c>
      <c r="R189" s="152">
        <v>45377</v>
      </c>
      <c r="S189" s="70">
        <v>45390</v>
      </c>
      <c r="T189" s="70">
        <v>45480</v>
      </c>
      <c r="U189" s="145">
        <v>20240306</v>
      </c>
      <c r="V189" s="139">
        <v>18000000</v>
      </c>
      <c r="W189" s="70">
        <v>45390</v>
      </c>
      <c r="X189" s="65" t="s">
        <v>75</v>
      </c>
      <c r="Y189" s="6" t="s">
        <v>265</v>
      </c>
      <c r="Z189" s="6" t="s">
        <v>53</v>
      </c>
      <c r="AA189" s="6" t="s">
        <v>1616</v>
      </c>
      <c r="AB189" s="6" t="s">
        <v>979</v>
      </c>
      <c r="AC189" s="6">
        <v>45390</v>
      </c>
      <c r="AD189" s="6" t="s">
        <v>1617</v>
      </c>
      <c r="AE189" s="53" t="s">
        <v>218</v>
      </c>
      <c r="AF189" s="5" t="s">
        <v>218</v>
      </c>
      <c r="AG189" s="53" t="s">
        <v>218</v>
      </c>
      <c r="AH189" s="6" t="s">
        <v>218</v>
      </c>
      <c r="AI189" s="5" t="s">
        <v>218</v>
      </c>
      <c r="AJ189" s="6" t="s">
        <v>218</v>
      </c>
      <c r="AK189" s="6" t="s">
        <v>218</v>
      </c>
      <c r="AL189" s="6" t="s">
        <v>218</v>
      </c>
      <c r="AM189" s="5" t="s">
        <v>218</v>
      </c>
      <c r="AN189" s="6" t="s">
        <v>218</v>
      </c>
      <c r="AO189" s="6" t="s">
        <v>218</v>
      </c>
      <c r="AP189" s="6" t="s">
        <v>218</v>
      </c>
      <c r="AQ189" s="6">
        <v>45480</v>
      </c>
      <c r="AR189" s="5" t="s">
        <v>218</v>
      </c>
      <c r="AS189" s="53" t="s">
        <v>218</v>
      </c>
      <c r="AT189" s="6" t="s">
        <v>218</v>
      </c>
      <c r="AU189" s="6">
        <f t="shared" si="7"/>
        <v>45600</v>
      </c>
      <c r="AV189" s="29">
        <f t="shared" si="8"/>
        <v>46330</v>
      </c>
      <c r="AW189" s="12"/>
      <c r="AX189" s="12"/>
      <c r="AY189" s="12"/>
      <c r="AZ189" s="12"/>
      <c r="BA189" s="12"/>
      <c r="BI189" s="10"/>
      <c r="BJ189" s="11"/>
      <c r="BK189" s="11"/>
      <c r="BL189" s="11"/>
      <c r="BM189" s="11"/>
      <c r="BN189" s="11"/>
    </row>
    <row r="190" spans="1:66" s="9" customFormat="1" ht="16.350000000000001" hidden="1" customHeight="1" x14ac:dyDescent="0.25">
      <c r="A190" s="86" t="s">
        <v>1409</v>
      </c>
      <c r="B190" s="22"/>
      <c r="C190" s="68" t="b">
        <v>1</v>
      </c>
      <c r="D190" s="69" t="s">
        <v>329</v>
      </c>
      <c r="E190" s="69" t="s">
        <v>74</v>
      </c>
      <c r="F190" s="7" t="s">
        <v>24</v>
      </c>
      <c r="G190" s="7" t="s">
        <v>18</v>
      </c>
      <c r="H190" s="70">
        <v>45390</v>
      </c>
      <c r="I190" s="70" t="s">
        <v>274</v>
      </c>
      <c r="J190" s="70" t="str">
        <f t="shared" ca="1" si="6"/>
        <v>EJECUTADO</v>
      </c>
      <c r="K190" s="7" t="s">
        <v>1618</v>
      </c>
      <c r="L190" s="7" t="s">
        <v>54</v>
      </c>
      <c r="M190" s="7" t="s">
        <v>1619</v>
      </c>
      <c r="N190" s="165">
        <v>1070946726</v>
      </c>
      <c r="O190" s="171">
        <v>32784000</v>
      </c>
      <c r="P190" s="145">
        <v>20240195</v>
      </c>
      <c r="Q190" s="133">
        <v>32784000</v>
      </c>
      <c r="R190" s="152">
        <v>45364</v>
      </c>
      <c r="S190" s="70">
        <v>45391</v>
      </c>
      <c r="T190" s="70">
        <v>45573</v>
      </c>
      <c r="U190" s="145">
        <v>20240308</v>
      </c>
      <c r="V190" s="139">
        <v>32784000</v>
      </c>
      <c r="W190" s="70">
        <v>45390</v>
      </c>
      <c r="X190" s="65" t="s">
        <v>106</v>
      </c>
      <c r="Y190" s="6" t="s">
        <v>120</v>
      </c>
      <c r="Z190" s="6" t="s">
        <v>53</v>
      </c>
      <c r="AA190" s="6" t="s">
        <v>1620</v>
      </c>
      <c r="AB190" s="6" t="s">
        <v>1421</v>
      </c>
      <c r="AC190" s="6">
        <v>45391</v>
      </c>
      <c r="AD190" s="6" t="s">
        <v>1621</v>
      </c>
      <c r="AE190" s="53" t="s">
        <v>218</v>
      </c>
      <c r="AF190" s="5" t="s">
        <v>218</v>
      </c>
      <c r="AG190" s="53" t="s">
        <v>218</v>
      </c>
      <c r="AH190" s="6" t="s">
        <v>218</v>
      </c>
      <c r="AI190" s="5" t="s">
        <v>218</v>
      </c>
      <c r="AJ190" s="6" t="s">
        <v>218</v>
      </c>
      <c r="AK190" s="6" t="s">
        <v>218</v>
      </c>
      <c r="AL190" s="6" t="s">
        <v>218</v>
      </c>
      <c r="AM190" s="5" t="s">
        <v>218</v>
      </c>
      <c r="AN190" s="6" t="s">
        <v>218</v>
      </c>
      <c r="AO190" s="6" t="s">
        <v>218</v>
      </c>
      <c r="AP190" s="6" t="s">
        <v>218</v>
      </c>
      <c r="AQ190" s="6">
        <v>45573</v>
      </c>
      <c r="AR190" s="5" t="s">
        <v>218</v>
      </c>
      <c r="AS190" s="53" t="s">
        <v>218</v>
      </c>
      <c r="AT190" s="6" t="s">
        <v>218</v>
      </c>
      <c r="AU190" s="6">
        <f t="shared" si="7"/>
        <v>45693</v>
      </c>
      <c r="AV190" s="29">
        <f t="shared" si="8"/>
        <v>46423</v>
      </c>
      <c r="AW190" s="12"/>
      <c r="AX190" s="12"/>
      <c r="AY190" s="12"/>
      <c r="AZ190" s="12"/>
      <c r="BA190" s="12"/>
      <c r="BI190" s="10"/>
      <c r="BJ190" s="11"/>
      <c r="BK190" s="11"/>
      <c r="BL190" s="11"/>
      <c r="BM190" s="11"/>
      <c r="BN190" s="11"/>
    </row>
    <row r="191" spans="1:66" s="9" customFormat="1" ht="16.350000000000001" hidden="1" customHeight="1" x14ac:dyDescent="0.25">
      <c r="A191" s="86" t="s">
        <v>1409</v>
      </c>
      <c r="B191" s="22"/>
      <c r="C191" s="68" t="b">
        <v>1</v>
      </c>
      <c r="D191" s="69" t="s">
        <v>330</v>
      </c>
      <c r="E191" s="69" t="s">
        <v>90</v>
      </c>
      <c r="F191" s="7" t="s">
        <v>24</v>
      </c>
      <c r="G191" s="7" t="s">
        <v>18</v>
      </c>
      <c r="H191" s="70">
        <v>45390</v>
      </c>
      <c r="I191" s="70" t="s">
        <v>274</v>
      </c>
      <c r="J191" s="70" t="str">
        <f t="shared" ca="1" si="6"/>
        <v>EJECUTADO</v>
      </c>
      <c r="K191" s="7" t="s">
        <v>1622</v>
      </c>
      <c r="L191" s="7" t="s">
        <v>54</v>
      </c>
      <c r="M191" s="7" t="s">
        <v>1623</v>
      </c>
      <c r="N191" s="165">
        <v>80578276</v>
      </c>
      <c r="O191" s="171">
        <v>6600000</v>
      </c>
      <c r="P191" s="145">
        <v>20240177</v>
      </c>
      <c r="Q191" s="133">
        <v>9000000</v>
      </c>
      <c r="R191" s="152">
        <v>45358</v>
      </c>
      <c r="S191" s="70">
        <v>45392</v>
      </c>
      <c r="T191" s="70">
        <v>45449</v>
      </c>
      <c r="U191" s="145">
        <v>20240307</v>
      </c>
      <c r="V191" s="139">
        <v>6600000</v>
      </c>
      <c r="W191" s="70">
        <v>45390</v>
      </c>
      <c r="X191" s="65" t="s">
        <v>51</v>
      </c>
      <c r="Y191" s="6" t="s">
        <v>331</v>
      </c>
      <c r="Z191" s="6" t="s">
        <v>53</v>
      </c>
      <c r="AA191" s="6" t="s">
        <v>1624</v>
      </c>
      <c r="AB191" s="6" t="s">
        <v>1405</v>
      </c>
      <c r="AC191" s="6">
        <v>45392</v>
      </c>
      <c r="AD191" s="6" t="s">
        <v>1625</v>
      </c>
      <c r="AE191" s="53" t="s">
        <v>218</v>
      </c>
      <c r="AF191" s="5" t="s">
        <v>218</v>
      </c>
      <c r="AG191" s="53" t="s">
        <v>218</v>
      </c>
      <c r="AH191" s="6" t="s">
        <v>218</v>
      </c>
      <c r="AI191" s="5" t="s">
        <v>218</v>
      </c>
      <c r="AJ191" s="6" t="s">
        <v>218</v>
      </c>
      <c r="AK191" s="6" t="s">
        <v>218</v>
      </c>
      <c r="AL191" s="6" t="s">
        <v>218</v>
      </c>
      <c r="AM191" s="5" t="s">
        <v>218</v>
      </c>
      <c r="AN191" s="6" t="s">
        <v>218</v>
      </c>
      <c r="AO191" s="6" t="s">
        <v>218</v>
      </c>
      <c r="AP191" s="6" t="s">
        <v>218</v>
      </c>
      <c r="AQ191" s="6">
        <v>45449</v>
      </c>
      <c r="AR191" s="5" t="s">
        <v>218</v>
      </c>
      <c r="AS191" s="53" t="s">
        <v>218</v>
      </c>
      <c r="AT191" s="6" t="s">
        <v>218</v>
      </c>
      <c r="AU191" s="6">
        <f t="shared" si="7"/>
        <v>45569</v>
      </c>
      <c r="AV191" s="29">
        <f t="shared" si="8"/>
        <v>46299</v>
      </c>
      <c r="AW191" s="12"/>
      <c r="AX191" s="12"/>
      <c r="AY191" s="12"/>
      <c r="AZ191" s="12"/>
      <c r="BA191" s="12"/>
      <c r="BI191" s="10"/>
      <c r="BJ191" s="11"/>
      <c r="BK191" s="11"/>
      <c r="BL191" s="11"/>
      <c r="BM191" s="11"/>
      <c r="BN191" s="11"/>
    </row>
    <row r="192" spans="1:66" s="9" customFormat="1" ht="16.350000000000001" hidden="1" customHeight="1" x14ac:dyDescent="0.25">
      <c r="A192" s="86" t="s">
        <v>1409</v>
      </c>
      <c r="B192" s="28" t="s">
        <v>1626</v>
      </c>
      <c r="C192" s="68" t="b">
        <v>1</v>
      </c>
      <c r="D192" s="69" t="s">
        <v>332</v>
      </c>
      <c r="E192" s="69" t="s">
        <v>269</v>
      </c>
      <c r="F192" s="7" t="s">
        <v>24</v>
      </c>
      <c r="G192" s="7" t="s">
        <v>18</v>
      </c>
      <c r="H192" s="70">
        <v>45390</v>
      </c>
      <c r="I192" s="70" t="s">
        <v>274</v>
      </c>
      <c r="J192" s="70" t="str">
        <f t="shared" ca="1" si="6"/>
        <v>EJECUTADO</v>
      </c>
      <c r="K192" s="7" t="s">
        <v>1627</v>
      </c>
      <c r="L192" s="7" t="s">
        <v>54</v>
      </c>
      <c r="M192" s="7" t="s">
        <v>1628</v>
      </c>
      <c r="N192" s="165">
        <v>1030582473</v>
      </c>
      <c r="O192" s="171">
        <v>27500000</v>
      </c>
      <c r="P192" s="145">
        <v>20240233</v>
      </c>
      <c r="Q192" s="133">
        <v>27500000</v>
      </c>
      <c r="R192" s="152">
        <v>45371</v>
      </c>
      <c r="S192" s="70">
        <v>45391</v>
      </c>
      <c r="T192" s="70">
        <v>45543</v>
      </c>
      <c r="U192" s="145">
        <v>20240313</v>
      </c>
      <c r="V192" s="139">
        <v>27500000</v>
      </c>
      <c r="W192" s="70">
        <v>45390</v>
      </c>
      <c r="X192" s="65" t="s">
        <v>51</v>
      </c>
      <c r="Y192" s="6" t="s">
        <v>308</v>
      </c>
      <c r="Z192" s="6" t="s">
        <v>53</v>
      </c>
      <c r="AA192" s="6" t="s">
        <v>1629</v>
      </c>
      <c r="AB192" s="6" t="s">
        <v>1481</v>
      </c>
      <c r="AC192" s="6">
        <v>45391</v>
      </c>
      <c r="AD192" s="59" t="s">
        <v>1630</v>
      </c>
      <c r="AE192" s="53" t="s">
        <v>218</v>
      </c>
      <c r="AF192" s="5" t="s">
        <v>218</v>
      </c>
      <c r="AG192" s="53" t="s">
        <v>218</v>
      </c>
      <c r="AH192" s="6" t="s">
        <v>218</v>
      </c>
      <c r="AI192" s="5" t="s">
        <v>218</v>
      </c>
      <c r="AJ192" s="6" t="s">
        <v>218</v>
      </c>
      <c r="AK192" s="6" t="s">
        <v>218</v>
      </c>
      <c r="AL192" s="6" t="s">
        <v>218</v>
      </c>
      <c r="AM192" s="5" t="s">
        <v>218</v>
      </c>
      <c r="AN192" s="6" t="s">
        <v>218</v>
      </c>
      <c r="AO192" s="6" t="s">
        <v>218</v>
      </c>
      <c r="AP192" s="6" t="s">
        <v>218</v>
      </c>
      <c r="AQ192" s="6">
        <v>45519</v>
      </c>
      <c r="AR192" s="5" t="s">
        <v>218</v>
      </c>
      <c r="AS192" s="53" t="s">
        <v>218</v>
      </c>
      <c r="AT192" s="6" t="s">
        <v>218</v>
      </c>
      <c r="AU192" s="6">
        <f t="shared" si="7"/>
        <v>45639</v>
      </c>
      <c r="AV192" s="29">
        <f t="shared" si="8"/>
        <v>46369</v>
      </c>
      <c r="AW192" s="12"/>
      <c r="AX192" s="12"/>
      <c r="AY192" s="12"/>
      <c r="AZ192" s="12"/>
      <c r="BA192" s="12"/>
      <c r="BI192" s="10"/>
      <c r="BJ192" s="11"/>
      <c r="BK192" s="11"/>
      <c r="BL192" s="11"/>
      <c r="BM192" s="11"/>
      <c r="BN192" s="11"/>
    </row>
    <row r="193" spans="1:66" s="9" customFormat="1" ht="16.350000000000001" hidden="1" customHeight="1" x14ac:dyDescent="0.25">
      <c r="A193" s="86" t="s">
        <v>1409</v>
      </c>
      <c r="B193"/>
      <c r="C193" s="68" t="b">
        <v>1</v>
      </c>
      <c r="D193" s="69" t="s">
        <v>333</v>
      </c>
      <c r="E193" s="69" t="s">
        <v>129</v>
      </c>
      <c r="F193" s="7" t="s">
        <v>24</v>
      </c>
      <c r="G193" s="7" t="s">
        <v>7</v>
      </c>
      <c r="H193" s="70">
        <v>45390</v>
      </c>
      <c r="I193" s="70" t="s">
        <v>274</v>
      </c>
      <c r="J193" s="70" t="str">
        <f t="shared" ca="1" si="6"/>
        <v>EJECUTADO</v>
      </c>
      <c r="K193" s="7" t="s">
        <v>1565</v>
      </c>
      <c r="L193" s="7" t="s">
        <v>50</v>
      </c>
      <c r="M193" s="7" t="s">
        <v>1631</v>
      </c>
      <c r="N193" s="165">
        <v>900290879</v>
      </c>
      <c r="O193" s="171">
        <v>65932930</v>
      </c>
      <c r="P193" s="145">
        <v>20240055</v>
      </c>
      <c r="Q193" s="133">
        <v>1640497130</v>
      </c>
      <c r="R193" s="152">
        <v>45309</v>
      </c>
      <c r="S193" s="70">
        <v>45397</v>
      </c>
      <c r="T193" s="70">
        <v>45466</v>
      </c>
      <c r="U193" s="145">
        <v>20240309</v>
      </c>
      <c r="V193" s="139">
        <v>65932930</v>
      </c>
      <c r="W193" s="70">
        <v>45390</v>
      </c>
      <c r="X193" s="65" t="s">
        <v>51</v>
      </c>
      <c r="Y193" s="6" t="s">
        <v>313</v>
      </c>
      <c r="Z193" s="6" t="s">
        <v>53</v>
      </c>
      <c r="AA193" s="6" t="s">
        <v>1632</v>
      </c>
      <c r="AB193" s="6" t="s">
        <v>1568</v>
      </c>
      <c r="AC193" s="6">
        <v>45391</v>
      </c>
      <c r="AD193" s="6" t="s">
        <v>1633</v>
      </c>
      <c r="AE193" s="53" t="s">
        <v>218</v>
      </c>
      <c r="AF193" s="5" t="s">
        <v>218</v>
      </c>
      <c r="AG193" s="53" t="s">
        <v>218</v>
      </c>
      <c r="AH193" s="6" t="s">
        <v>218</v>
      </c>
      <c r="AI193" s="5" t="s">
        <v>218</v>
      </c>
      <c r="AJ193" s="6"/>
      <c r="AK193" s="6" t="s">
        <v>218</v>
      </c>
      <c r="AL193" s="6" t="s">
        <v>218</v>
      </c>
      <c r="AM193" s="5" t="s">
        <v>218</v>
      </c>
      <c r="AN193" s="6"/>
      <c r="AO193" s="6" t="s">
        <v>218</v>
      </c>
      <c r="AP193" s="6" t="s">
        <v>218</v>
      </c>
      <c r="AQ193" s="6">
        <v>45466</v>
      </c>
      <c r="AR193" s="5" t="s">
        <v>218</v>
      </c>
      <c r="AS193" s="53" t="s">
        <v>218</v>
      </c>
      <c r="AT193" s="6" t="s">
        <v>218</v>
      </c>
      <c r="AU193" s="6">
        <f t="shared" si="7"/>
        <v>45586</v>
      </c>
      <c r="AV193" s="29">
        <f t="shared" si="8"/>
        <v>46316</v>
      </c>
      <c r="AW193" s="12"/>
      <c r="AX193" s="12"/>
      <c r="AY193" s="12"/>
      <c r="AZ193" s="12"/>
      <c r="BA193" s="12"/>
      <c r="BI193" s="10"/>
      <c r="BJ193" s="11"/>
      <c r="BK193" s="11"/>
      <c r="BL193" s="11"/>
      <c r="BM193" s="11"/>
      <c r="BN193" s="11"/>
    </row>
    <row r="194" spans="1:66" s="9" customFormat="1" ht="16.350000000000001" hidden="1" customHeight="1" x14ac:dyDescent="0.25">
      <c r="A194" s="86" t="s">
        <v>1409</v>
      </c>
      <c r="B194" s="22"/>
      <c r="C194" s="68" t="b">
        <v>1</v>
      </c>
      <c r="D194" s="69" t="s">
        <v>334</v>
      </c>
      <c r="E194" s="69" t="s">
        <v>129</v>
      </c>
      <c r="F194" s="7" t="s">
        <v>24</v>
      </c>
      <c r="G194" s="7" t="s">
        <v>7</v>
      </c>
      <c r="H194" s="70">
        <v>45390</v>
      </c>
      <c r="I194" s="70" t="s">
        <v>274</v>
      </c>
      <c r="J194" s="70" t="str">
        <f t="shared" ca="1" si="6"/>
        <v>EJECUTADO</v>
      </c>
      <c r="K194" s="7" t="s">
        <v>1565</v>
      </c>
      <c r="L194" s="7" t="s">
        <v>50</v>
      </c>
      <c r="M194" s="7" t="s">
        <v>1634</v>
      </c>
      <c r="N194" s="165">
        <v>900054996</v>
      </c>
      <c r="O194" s="171">
        <v>87903946.670000002</v>
      </c>
      <c r="P194" s="145">
        <v>20240055</v>
      </c>
      <c r="Q194" s="133">
        <v>1640497130</v>
      </c>
      <c r="R194" s="152">
        <v>45309</v>
      </c>
      <c r="S194" s="70">
        <v>45397</v>
      </c>
      <c r="T194" s="70">
        <v>45466</v>
      </c>
      <c r="U194" s="145">
        <v>20240310</v>
      </c>
      <c r="V194" s="139">
        <v>87903946.670000002</v>
      </c>
      <c r="W194" s="70">
        <v>45390</v>
      </c>
      <c r="X194" s="65" t="s">
        <v>51</v>
      </c>
      <c r="Y194" s="6" t="s">
        <v>313</v>
      </c>
      <c r="Z194" s="6" t="s">
        <v>53</v>
      </c>
      <c r="AA194" s="6" t="s">
        <v>1635</v>
      </c>
      <c r="AB194" s="6" t="s">
        <v>1568</v>
      </c>
      <c r="AC194" s="6">
        <v>45391</v>
      </c>
      <c r="AD194" s="6" t="s">
        <v>1636</v>
      </c>
      <c r="AE194" s="53">
        <v>14451652.210000001</v>
      </c>
      <c r="AF194" s="5">
        <v>20240513</v>
      </c>
      <c r="AG194" s="53">
        <v>14451700</v>
      </c>
      <c r="AH194" s="6">
        <v>45509</v>
      </c>
      <c r="AI194" s="5">
        <v>52</v>
      </c>
      <c r="AJ194" s="6" t="s">
        <v>55</v>
      </c>
      <c r="AK194" s="57">
        <v>10</v>
      </c>
      <c r="AL194" s="6" t="s">
        <v>55</v>
      </c>
      <c r="AM194" s="5" t="s">
        <v>218</v>
      </c>
      <c r="AN194" s="5" t="s">
        <v>218</v>
      </c>
      <c r="AO194" s="5" t="s">
        <v>218</v>
      </c>
      <c r="AP194" s="5" t="s">
        <v>218</v>
      </c>
      <c r="AQ194" s="6">
        <v>45529</v>
      </c>
      <c r="AR194" s="5">
        <v>20240678</v>
      </c>
      <c r="AS194" s="53">
        <v>14451652021</v>
      </c>
      <c r="AT194" s="6">
        <v>45519</v>
      </c>
      <c r="AU194" s="6">
        <f t="shared" si="7"/>
        <v>45649</v>
      </c>
      <c r="AV194" s="31">
        <f t="shared" si="8"/>
        <v>46379</v>
      </c>
      <c r="AW194" s="12"/>
      <c r="AX194" s="12"/>
      <c r="AY194" s="12"/>
      <c r="AZ194" s="12"/>
      <c r="BA194" s="12"/>
      <c r="BI194" s="10"/>
      <c r="BJ194" s="11"/>
      <c r="BK194" s="11"/>
      <c r="BL194" s="11"/>
      <c r="BM194" s="11"/>
      <c r="BN194" s="11"/>
    </row>
    <row r="195" spans="1:66" s="9" customFormat="1" ht="16.350000000000001" hidden="1" customHeight="1" x14ac:dyDescent="0.25">
      <c r="A195" s="86" t="s">
        <v>1409</v>
      </c>
      <c r="B195" s="22"/>
      <c r="C195" s="68" t="b">
        <v>1</v>
      </c>
      <c r="D195" s="69" t="s">
        <v>335</v>
      </c>
      <c r="E195" s="69" t="s">
        <v>129</v>
      </c>
      <c r="F195" s="7" t="s">
        <v>24</v>
      </c>
      <c r="G195" s="7" t="s">
        <v>7</v>
      </c>
      <c r="H195" s="70">
        <v>45390</v>
      </c>
      <c r="I195" s="70" t="s">
        <v>274</v>
      </c>
      <c r="J195" s="70" t="str">
        <f t="shared" ref="J195:J258" ca="1" si="9">IF($C$1&lt;=AQ195,("EN EJECUCIÓN"),("EJECUTADO"))</f>
        <v>EJECUTADO</v>
      </c>
      <c r="K195" s="7" t="s">
        <v>1565</v>
      </c>
      <c r="L195" s="7" t="s">
        <v>50</v>
      </c>
      <c r="M195" s="7" t="s">
        <v>1637</v>
      </c>
      <c r="N195" s="165">
        <v>900219272</v>
      </c>
      <c r="O195" s="171">
        <v>75753371.790000007</v>
      </c>
      <c r="P195" s="145">
        <v>20240055</v>
      </c>
      <c r="Q195" s="133">
        <v>1640497130</v>
      </c>
      <c r="R195" s="152">
        <v>45309</v>
      </c>
      <c r="S195" s="70">
        <v>45397</v>
      </c>
      <c r="T195" s="70">
        <v>45466</v>
      </c>
      <c r="U195" s="145">
        <v>20240311</v>
      </c>
      <c r="V195" s="139">
        <v>75753371.790000007</v>
      </c>
      <c r="W195" s="70">
        <v>45390</v>
      </c>
      <c r="X195" s="65" t="s">
        <v>51</v>
      </c>
      <c r="Y195" s="6" t="s">
        <v>313</v>
      </c>
      <c r="Z195" s="6" t="s">
        <v>53</v>
      </c>
      <c r="AA195" s="6" t="s">
        <v>1638</v>
      </c>
      <c r="AB195" s="6" t="s">
        <v>1568</v>
      </c>
      <c r="AC195" s="6">
        <v>45391</v>
      </c>
      <c r="AD195" s="6" t="s">
        <v>1639</v>
      </c>
      <c r="AE195" s="53">
        <v>17382151.789999999</v>
      </c>
      <c r="AF195" s="5">
        <v>20240514</v>
      </c>
      <c r="AG195" s="53">
        <v>20000000</v>
      </c>
      <c r="AH195" s="6">
        <v>45509</v>
      </c>
      <c r="AI195" s="5">
        <v>52</v>
      </c>
      <c r="AJ195" s="6" t="s">
        <v>55</v>
      </c>
      <c r="AK195" s="57">
        <v>10</v>
      </c>
      <c r="AL195" s="6" t="s">
        <v>55</v>
      </c>
      <c r="AM195" s="5" t="s">
        <v>218</v>
      </c>
      <c r="AN195" s="5" t="s">
        <v>218</v>
      </c>
      <c r="AO195" s="5" t="s">
        <v>218</v>
      </c>
      <c r="AP195" s="5" t="s">
        <v>218</v>
      </c>
      <c r="AQ195" s="6">
        <v>45529</v>
      </c>
      <c r="AR195" s="5">
        <v>20240684</v>
      </c>
      <c r="AS195" s="53">
        <v>17392151.789999999</v>
      </c>
      <c r="AT195" s="6">
        <v>45519</v>
      </c>
      <c r="AU195" s="6">
        <f t="shared" ref="AU195:AU258" si="10">+AQ195+4*30</f>
        <v>45649</v>
      </c>
      <c r="AV195" s="31">
        <f t="shared" ref="AV195:AV258" si="11">+AU195+(2*365)</f>
        <v>46379</v>
      </c>
      <c r="AW195" s="12"/>
      <c r="AX195" s="12"/>
      <c r="AY195" s="12"/>
      <c r="AZ195" s="12"/>
      <c r="BA195" s="12"/>
      <c r="BI195" s="10"/>
      <c r="BJ195" s="11"/>
      <c r="BK195" s="11"/>
      <c r="BL195" s="11"/>
      <c r="BM195" s="11"/>
      <c r="BN195" s="11"/>
    </row>
    <row r="196" spans="1:66" s="9" customFormat="1" ht="16.350000000000001" hidden="1" customHeight="1" x14ac:dyDescent="0.25">
      <c r="A196" s="86" t="s">
        <v>1409</v>
      </c>
      <c r="B196" s="22"/>
      <c r="C196" s="68" t="b">
        <v>1</v>
      </c>
      <c r="D196" s="69" t="s">
        <v>336</v>
      </c>
      <c r="E196" s="69" t="s">
        <v>129</v>
      </c>
      <c r="F196" s="7" t="s">
        <v>24</v>
      </c>
      <c r="G196" s="7" t="s">
        <v>7</v>
      </c>
      <c r="H196" s="70">
        <v>45390</v>
      </c>
      <c r="I196" s="70" t="s">
        <v>274</v>
      </c>
      <c r="J196" s="70" t="str">
        <f t="shared" ca="1" si="9"/>
        <v>EJECUTADO</v>
      </c>
      <c r="K196" s="7" t="s">
        <v>1565</v>
      </c>
      <c r="L196" s="7" t="s">
        <v>50</v>
      </c>
      <c r="M196" s="7" t="s">
        <v>1640</v>
      </c>
      <c r="N196" s="165">
        <v>808000612</v>
      </c>
      <c r="O196" s="171">
        <v>67374079</v>
      </c>
      <c r="P196" s="145">
        <v>20240055</v>
      </c>
      <c r="Q196" s="133">
        <v>1640497130</v>
      </c>
      <c r="R196" s="152">
        <v>45309</v>
      </c>
      <c r="S196" s="70">
        <v>45397</v>
      </c>
      <c r="T196" s="70">
        <v>45466</v>
      </c>
      <c r="U196" s="145">
        <v>20240312</v>
      </c>
      <c r="V196" s="139">
        <v>67374079</v>
      </c>
      <c r="W196" s="70">
        <v>45390</v>
      </c>
      <c r="X196" s="65" t="s">
        <v>51</v>
      </c>
      <c r="Y196" s="6" t="s">
        <v>313</v>
      </c>
      <c r="Z196" s="6" t="s">
        <v>53</v>
      </c>
      <c r="AA196" s="6" t="s">
        <v>1641</v>
      </c>
      <c r="AB196" s="6" t="s">
        <v>1568</v>
      </c>
      <c r="AC196" s="6">
        <v>45391</v>
      </c>
      <c r="AD196" s="6" t="s">
        <v>1642</v>
      </c>
      <c r="AE196" s="53">
        <v>4906945</v>
      </c>
      <c r="AF196" s="5">
        <v>20240515</v>
      </c>
      <c r="AG196" s="53">
        <v>5000000</v>
      </c>
      <c r="AH196" s="6" t="s">
        <v>218</v>
      </c>
      <c r="AI196" s="5">
        <v>52</v>
      </c>
      <c r="AJ196" s="6" t="s">
        <v>55</v>
      </c>
      <c r="AK196" s="57">
        <v>10</v>
      </c>
      <c r="AL196" s="6" t="s">
        <v>55</v>
      </c>
      <c r="AM196" s="5" t="s">
        <v>218</v>
      </c>
      <c r="AN196" s="5" t="s">
        <v>218</v>
      </c>
      <c r="AO196" s="5" t="s">
        <v>218</v>
      </c>
      <c r="AP196" s="5" t="s">
        <v>218</v>
      </c>
      <c r="AQ196" s="6">
        <v>45529</v>
      </c>
      <c r="AR196" s="5">
        <v>20240685</v>
      </c>
      <c r="AS196" s="53">
        <v>4906945</v>
      </c>
      <c r="AT196" s="6">
        <v>45519</v>
      </c>
      <c r="AU196" s="6">
        <f t="shared" si="10"/>
        <v>45649</v>
      </c>
      <c r="AV196" s="31">
        <f t="shared" si="11"/>
        <v>46379</v>
      </c>
      <c r="AW196" s="12"/>
      <c r="AX196" s="12"/>
      <c r="AY196" s="12"/>
      <c r="AZ196" s="12"/>
      <c r="BA196" s="12"/>
      <c r="BI196" s="10"/>
      <c r="BJ196" s="11"/>
      <c r="BK196" s="11"/>
      <c r="BL196" s="11"/>
      <c r="BM196" s="11"/>
      <c r="BN196" s="11"/>
    </row>
    <row r="197" spans="1:66" s="9" customFormat="1" ht="16.350000000000001" hidden="1" customHeight="1" x14ac:dyDescent="0.25">
      <c r="A197" s="86" t="s">
        <v>1409</v>
      </c>
      <c r="B197" s="22"/>
      <c r="C197" s="68" t="b">
        <v>1</v>
      </c>
      <c r="D197" s="69" t="s">
        <v>337</v>
      </c>
      <c r="E197" s="69" t="s">
        <v>129</v>
      </c>
      <c r="F197" s="7" t="s">
        <v>24</v>
      </c>
      <c r="G197" s="7" t="s">
        <v>7</v>
      </c>
      <c r="H197" s="70">
        <v>45390</v>
      </c>
      <c r="I197" s="70" t="s">
        <v>274</v>
      </c>
      <c r="J197" s="70" t="str">
        <f t="shared" ca="1" si="9"/>
        <v>EJECUTADO</v>
      </c>
      <c r="K197" s="7" t="s">
        <v>1565</v>
      </c>
      <c r="L197" s="7" t="s">
        <v>50</v>
      </c>
      <c r="M197" s="7" t="s">
        <v>1643</v>
      </c>
      <c r="N197" s="165">
        <v>900445671</v>
      </c>
      <c r="O197" s="171">
        <v>51065599.789999999</v>
      </c>
      <c r="P197" s="145">
        <v>20240055</v>
      </c>
      <c r="Q197" s="133">
        <v>1640497130</v>
      </c>
      <c r="R197" s="152">
        <v>45309</v>
      </c>
      <c r="S197" s="70">
        <v>45397</v>
      </c>
      <c r="T197" s="70">
        <v>45466</v>
      </c>
      <c r="U197" s="145">
        <v>20240314</v>
      </c>
      <c r="V197" s="139">
        <v>51065599.789999999</v>
      </c>
      <c r="W197" s="70">
        <v>45390</v>
      </c>
      <c r="X197" s="65" t="s">
        <v>51</v>
      </c>
      <c r="Y197" s="6" t="s">
        <v>313</v>
      </c>
      <c r="Z197" s="6" t="s">
        <v>53</v>
      </c>
      <c r="AA197" s="6" t="s">
        <v>1644</v>
      </c>
      <c r="AB197" s="6" t="s">
        <v>1568</v>
      </c>
      <c r="AC197" s="6">
        <v>45390</v>
      </c>
      <c r="AD197" s="6" t="s">
        <v>1645</v>
      </c>
      <c r="AE197" s="53" t="s">
        <v>218</v>
      </c>
      <c r="AF197" s="5" t="s">
        <v>218</v>
      </c>
      <c r="AG197" s="53" t="s">
        <v>218</v>
      </c>
      <c r="AH197" s="6" t="s">
        <v>218</v>
      </c>
      <c r="AI197" s="5" t="s">
        <v>1582</v>
      </c>
      <c r="AJ197" s="6"/>
      <c r="AK197" s="6" t="s">
        <v>218</v>
      </c>
      <c r="AL197" s="6" t="s">
        <v>218</v>
      </c>
      <c r="AM197" s="6" t="s">
        <v>218</v>
      </c>
      <c r="AN197" s="6" t="s">
        <v>218</v>
      </c>
      <c r="AO197" s="6" t="s">
        <v>218</v>
      </c>
      <c r="AP197" s="6" t="s">
        <v>218</v>
      </c>
      <c r="AQ197" s="6">
        <v>45519</v>
      </c>
      <c r="AR197" s="5" t="s">
        <v>218</v>
      </c>
      <c r="AS197" s="53" t="s">
        <v>218</v>
      </c>
      <c r="AT197" s="6" t="s">
        <v>218</v>
      </c>
      <c r="AU197" s="6">
        <f t="shared" si="10"/>
        <v>45639</v>
      </c>
      <c r="AV197" s="31">
        <f t="shared" si="11"/>
        <v>46369</v>
      </c>
      <c r="AW197" s="12"/>
      <c r="AX197" s="12"/>
      <c r="AY197" s="12"/>
      <c r="AZ197" s="12"/>
      <c r="BA197" s="12"/>
      <c r="BI197" s="10"/>
      <c r="BJ197" s="11"/>
      <c r="BK197" s="11"/>
      <c r="BL197" s="11"/>
      <c r="BM197" s="11"/>
      <c r="BN197" s="11"/>
    </row>
    <row r="198" spans="1:66" s="9" customFormat="1" ht="16.350000000000001" hidden="1" customHeight="1" x14ac:dyDescent="0.25">
      <c r="A198" s="86" t="s">
        <v>1409</v>
      </c>
      <c r="B198" s="22"/>
      <c r="C198" s="68" t="b">
        <v>1</v>
      </c>
      <c r="D198" s="69" t="s">
        <v>338</v>
      </c>
      <c r="E198" s="69" t="s">
        <v>129</v>
      </c>
      <c r="F198" s="7" t="s">
        <v>24</v>
      </c>
      <c r="G198" s="7" t="s">
        <v>7</v>
      </c>
      <c r="H198" s="70">
        <v>45390</v>
      </c>
      <c r="I198" s="70" t="s">
        <v>274</v>
      </c>
      <c r="J198" s="70" t="str">
        <f t="shared" ca="1" si="9"/>
        <v>EJECUTADO</v>
      </c>
      <c r="K198" s="7" t="s">
        <v>1565</v>
      </c>
      <c r="L198" s="7" t="s">
        <v>50</v>
      </c>
      <c r="M198" s="7" t="s">
        <v>1646</v>
      </c>
      <c r="N198" s="165">
        <v>808002447</v>
      </c>
      <c r="O198" s="171">
        <v>56818100</v>
      </c>
      <c r="P198" s="145">
        <v>20240055</v>
      </c>
      <c r="Q198" s="133">
        <v>1640497130</v>
      </c>
      <c r="R198" s="152">
        <v>45309</v>
      </c>
      <c r="S198" s="70">
        <v>45397</v>
      </c>
      <c r="T198" s="70">
        <v>45466</v>
      </c>
      <c r="U198" s="145">
        <v>20240316</v>
      </c>
      <c r="V198" s="139">
        <v>56818100</v>
      </c>
      <c r="W198" s="70">
        <v>45390</v>
      </c>
      <c r="X198" s="65" t="s">
        <v>51</v>
      </c>
      <c r="Y198" s="6" t="s">
        <v>313</v>
      </c>
      <c r="Z198" s="6" t="s">
        <v>53</v>
      </c>
      <c r="AA198" s="6" t="s">
        <v>1647</v>
      </c>
      <c r="AB198" s="6" t="s">
        <v>1568</v>
      </c>
      <c r="AC198" s="6">
        <v>45391</v>
      </c>
      <c r="AD198" s="6" t="s">
        <v>1648</v>
      </c>
      <c r="AE198" s="53">
        <v>1114707</v>
      </c>
      <c r="AF198" s="5">
        <v>20240516</v>
      </c>
      <c r="AG198" s="53">
        <v>1119700</v>
      </c>
      <c r="AH198" s="6">
        <v>45509</v>
      </c>
      <c r="AI198" s="5">
        <v>52</v>
      </c>
      <c r="AJ198" s="6" t="s">
        <v>55</v>
      </c>
      <c r="AK198" s="57">
        <v>10</v>
      </c>
      <c r="AL198" s="6" t="s">
        <v>55</v>
      </c>
      <c r="AM198" s="5" t="s">
        <v>218</v>
      </c>
      <c r="AN198" s="5" t="s">
        <v>218</v>
      </c>
      <c r="AO198" s="5" t="s">
        <v>218</v>
      </c>
      <c r="AP198" s="5" t="s">
        <v>218</v>
      </c>
      <c r="AQ198" s="6">
        <v>45529</v>
      </c>
      <c r="AR198" s="5">
        <v>20240686</v>
      </c>
      <c r="AS198" s="53">
        <v>1114707</v>
      </c>
      <c r="AT198" s="6">
        <v>45519</v>
      </c>
      <c r="AU198" s="6">
        <f t="shared" si="10"/>
        <v>45649</v>
      </c>
      <c r="AV198" s="31">
        <f t="shared" si="11"/>
        <v>46379</v>
      </c>
      <c r="AW198" s="12"/>
      <c r="AX198" s="12"/>
      <c r="AY198" s="12"/>
      <c r="AZ198" s="12"/>
      <c r="BA198" s="12"/>
      <c r="BI198" s="10"/>
      <c r="BJ198" s="11"/>
      <c r="BK198" s="11"/>
      <c r="BL198" s="11"/>
      <c r="BM198" s="11"/>
      <c r="BN198" s="11"/>
    </row>
    <row r="199" spans="1:66" s="9" customFormat="1" ht="16.350000000000001" hidden="1" customHeight="1" x14ac:dyDescent="0.25">
      <c r="A199" s="86" t="s">
        <v>1409</v>
      </c>
      <c r="B199" s="22"/>
      <c r="C199" s="68" t="b">
        <v>1</v>
      </c>
      <c r="D199" s="69" t="s">
        <v>339</v>
      </c>
      <c r="E199" s="69" t="s">
        <v>129</v>
      </c>
      <c r="F199" s="7" t="s">
        <v>24</v>
      </c>
      <c r="G199" s="7" t="s">
        <v>7</v>
      </c>
      <c r="H199" s="70">
        <v>45390</v>
      </c>
      <c r="I199" s="70" t="s">
        <v>274</v>
      </c>
      <c r="J199" s="70" t="str">
        <f t="shared" ca="1" si="9"/>
        <v>EJECUTADO</v>
      </c>
      <c r="K199" s="98" t="s">
        <v>1565</v>
      </c>
      <c r="L199" s="98" t="s">
        <v>50</v>
      </c>
      <c r="M199" s="98" t="s">
        <v>1649</v>
      </c>
      <c r="N199" s="166">
        <v>901653411</v>
      </c>
      <c r="O199" s="172">
        <v>47384159</v>
      </c>
      <c r="P199" s="147">
        <v>20240055</v>
      </c>
      <c r="Q199" s="135">
        <v>1640497130</v>
      </c>
      <c r="R199" s="154">
        <v>45309</v>
      </c>
      <c r="S199" s="70">
        <v>45397</v>
      </c>
      <c r="T199" s="70">
        <v>45466</v>
      </c>
      <c r="U199" s="145">
        <v>20240315</v>
      </c>
      <c r="V199" s="139">
        <v>47384159</v>
      </c>
      <c r="W199" s="70">
        <v>45390</v>
      </c>
      <c r="X199" s="65" t="s">
        <v>51</v>
      </c>
      <c r="Y199" s="6" t="s">
        <v>313</v>
      </c>
      <c r="Z199" s="6" t="s">
        <v>53</v>
      </c>
      <c r="AA199" s="6" t="s">
        <v>1650</v>
      </c>
      <c r="AB199" s="6" t="s">
        <v>1568</v>
      </c>
      <c r="AC199" s="6">
        <v>45391</v>
      </c>
      <c r="AD199" s="6" t="s">
        <v>1651</v>
      </c>
      <c r="AE199" s="53" t="s">
        <v>218</v>
      </c>
      <c r="AF199" s="5" t="s">
        <v>218</v>
      </c>
      <c r="AG199" s="53" t="s">
        <v>218</v>
      </c>
      <c r="AH199" s="6" t="s">
        <v>218</v>
      </c>
      <c r="AI199" s="5" t="s">
        <v>218</v>
      </c>
      <c r="AJ199" s="6" t="s">
        <v>218</v>
      </c>
      <c r="AK199" s="6" t="s">
        <v>218</v>
      </c>
      <c r="AL199" s="6" t="s">
        <v>218</v>
      </c>
      <c r="AM199" s="5" t="s">
        <v>218</v>
      </c>
      <c r="AN199" s="6" t="s">
        <v>218</v>
      </c>
      <c r="AO199" s="6" t="s">
        <v>218</v>
      </c>
      <c r="AP199" s="6" t="s">
        <v>218</v>
      </c>
      <c r="AQ199" s="6">
        <v>45466</v>
      </c>
      <c r="AR199" s="5" t="s">
        <v>218</v>
      </c>
      <c r="AS199" s="53" t="s">
        <v>218</v>
      </c>
      <c r="AT199" s="6" t="s">
        <v>218</v>
      </c>
      <c r="AU199" s="6">
        <f t="shared" si="10"/>
        <v>45586</v>
      </c>
      <c r="AV199" s="31">
        <f t="shared" si="11"/>
        <v>46316</v>
      </c>
      <c r="AW199" s="12"/>
      <c r="AX199" s="12"/>
      <c r="AY199" s="12"/>
      <c r="AZ199" s="12"/>
      <c r="BA199" s="12"/>
      <c r="BI199" s="10"/>
      <c r="BJ199" s="11"/>
      <c r="BK199" s="11"/>
      <c r="BL199" s="11"/>
      <c r="BM199" s="11"/>
      <c r="BN199" s="11"/>
    </row>
    <row r="200" spans="1:66" s="9" customFormat="1" ht="16.350000000000001" hidden="1" customHeight="1" x14ac:dyDescent="0.25">
      <c r="A200" s="86" t="s">
        <v>1409</v>
      </c>
      <c r="B200" s="22"/>
      <c r="C200" s="68" t="b">
        <v>1</v>
      </c>
      <c r="D200" s="69" t="s">
        <v>340</v>
      </c>
      <c r="E200" s="69" t="s">
        <v>74</v>
      </c>
      <c r="F200" s="7" t="s">
        <v>24</v>
      </c>
      <c r="G200" s="7" t="s">
        <v>18</v>
      </c>
      <c r="H200" s="70">
        <v>45391</v>
      </c>
      <c r="I200" s="70" t="s">
        <v>274</v>
      </c>
      <c r="J200" s="70" t="str">
        <f t="shared" ca="1" si="9"/>
        <v>EJECUTADO</v>
      </c>
      <c r="K200" s="7" t="s">
        <v>1652</v>
      </c>
      <c r="L200" s="7" t="s">
        <v>54</v>
      </c>
      <c r="M200" s="7" t="s">
        <v>1653</v>
      </c>
      <c r="N200" s="165">
        <v>1030596080</v>
      </c>
      <c r="O200" s="171">
        <v>24000000</v>
      </c>
      <c r="P200" s="145">
        <v>20240264</v>
      </c>
      <c r="Q200" s="133">
        <v>24000000</v>
      </c>
      <c r="R200" s="152">
        <v>45384</v>
      </c>
      <c r="S200" s="70">
        <v>45391</v>
      </c>
      <c r="T200" s="70">
        <v>45573</v>
      </c>
      <c r="U200" s="145">
        <v>20240317</v>
      </c>
      <c r="V200" s="139">
        <v>24000000</v>
      </c>
      <c r="W200" s="70">
        <v>45391</v>
      </c>
      <c r="X200" s="65" t="s">
        <v>51</v>
      </c>
      <c r="Y200" s="6" t="s">
        <v>94</v>
      </c>
      <c r="Z200" s="6" t="s">
        <v>53</v>
      </c>
      <c r="AA200" s="6" t="s">
        <v>1654</v>
      </c>
      <c r="AB200" s="6" t="s">
        <v>1164</v>
      </c>
      <c r="AC200" s="6">
        <v>45391</v>
      </c>
      <c r="AD200" s="6" t="s">
        <v>1655</v>
      </c>
      <c r="AE200" s="53" t="s">
        <v>218</v>
      </c>
      <c r="AF200" s="5" t="s">
        <v>218</v>
      </c>
      <c r="AG200" s="53" t="s">
        <v>218</v>
      </c>
      <c r="AH200" s="6" t="s">
        <v>218</v>
      </c>
      <c r="AI200" s="5" t="s">
        <v>218</v>
      </c>
      <c r="AJ200" s="6" t="s">
        <v>218</v>
      </c>
      <c r="AK200" s="6" t="s">
        <v>218</v>
      </c>
      <c r="AL200" s="6" t="s">
        <v>218</v>
      </c>
      <c r="AM200" s="5" t="s">
        <v>218</v>
      </c>
      <c r="AN200" s="6" t="s">
        <v>218</v>
      </c>
      <c r="AO200" s="6" t="s">
        <v>218</v>
      </c>
      <c r="AP200" s="6" t="s">
        <v>218</v>
      </c>
      <c r="AQ200" s="6">
        <v>45466</v>
      </c>
      <c r="AR200" s="5" t="s">
        <v>218</v>
      </c>
      <c r="AS200" s="53" t="s">
        <v>218</v>
      </c>
      <c r="AT200" s="6" t="s">
        <v>218</v>
      </c>
      <c r="AU200" s="6">
        <f t="shared" si="10"/>
        <v>45586</v>
      </c>
      <c r="AV200" s="29">
        <f t="shared" si="11"/>
        <v>46316</v>
      </c>
      <c r="AW200" s="12"/>
      <c r="AX200" s="12"/>
      <c r="AY200" s="12"/>
      <c r="AZ200" s="12"/>
      <c r="BA200" s="12"/>
      <c r="BI200" s="10"/>
      <c r="BJ200" s="11"/>
      <c r="BK200" s="11"/>
      <c r="BL200" s="11"/>
      <c r="BM200" s="11"/>
      <c r="BN200" s="11"/>
    </row>
    <row r="201" spans="1:66" s="9" customFormat="1" ht="16.350000000000001" hidden="1" customHeight="1" x14ac:dyDescent="0.25">
      <c r="A201" s="86" t="s">
        <v>1409</v>
      </c>
      <c r="B201" s="22"/>
      <c r="C201" s="68" t="b">
        <v>1</v>
      </c>
      <c r="D201" s="69" t="s">
        <v>341</v>
      </c>
      <c r="E201" s="69" t="s">
        <v>74</v>
      </c>
      <c r="F201" s="7" t="s">
        <v>24</v>
      </c>
      <c r="G201" s="7" t="s">
        <v>18</v>
      </c>
      <c r="H201" s="70">
        <v>45392</v>
      </c>
      <c r="I201" s="70" t="s">
        <v>274</v>
      </c>
      <c r="J201" s="70" t="str">
        <f t="shared" ca="1" si="9"/>
        <v>EJECUTADO</v>
      </c>
      <c r="K201" s="7" t="s">
        <v>1656</v>
      </c>
      <c r="L201" s="7" t="s">
        <v>54</v>
      </c>
      <c r="M201" s="7" t="s">
        <v>1657</v>
      </c>
      <c r="N201" s="165">
        <v>1012368161</v>
      </c>
      <c r="O201" s="171">
        <v>15000000</v>
      </c>
      <c r="P201" s="145">
        <v>20240238</v>
      </c>
      <c r="Q201" s="133">
        <v>15000000</v>
      </c>
      <c r="R201" s="152">
        <v>45377</v>
      </c>
      <c r="S201" s="70">
        <v>45392</v>
      </c>
      <c r="T201" s="70">
        <v>45482</v>
      </c>
      <c r="U201" s="145">
        <v>20240318</v>
      </c>
      <c r="V201" s="139">
        <v>15000000</v>
      </c>
      <c r="W201" s="70">
        <v>45392</v>
      </c>
      <c r="X201" s="65" t="s">
        <v>51</v>
      </c>
      <c r="Y201" s="6" t="s">
        <v>94</v>
      </c>
      <c r="Z201" s="6" t="s">
        <v>53</v>
      </c>
      <c r="AA201" s="6" t="s">
        <v>1658</v>
      </c>
      <c r="AB201" s="6" t="s">
        <v>1021</v>
      </c>
      <c r="AC201" s="6">
        <v>45392</v>
      </c>
      <c r="AD201" s="6" t="s">
        <v>1659</v>
      </c>
      <c r="AE201" s="53" t="s">
        <v>218</v>
      </c>
      <c r="AF201" s="5" t="s">
        <v>218</v>
      </c>
      <c r="AG201" s="53" t="s">
        <v>218</v>
      </c>
      <c r="AH201" s="6" t="s">
        <v>218</v>
      </c>
      <c r="AI201" s="5" t="s">
        <v>218</v>
      </c>
      <c r="AJ201" s="6" t="s">
        <v>218</v>
      </c>
      <c r="AK201" s="6" t="s">
        <v>218</v>
      </c>
      <c r="AL201" s="6" t="s">
        <v>218</v>
      </c>
      <c r="AM201" s="5" t="s">
        <v>218</v>
      </c>
      <c r="AN201" s="6" t="s">
        <v>218</v>
      </c>
      <c r="AO201" s="6" t="s">
        <v>218</v>
      </c>
      <c r="AP201" s="6" t="s">
        <v>218</v>
      </c>
      <c r="AQ201" s="6">
        <v>45482</v>
      </c>
      <c r="AR201" s="5" t="s">
        <v>218</v>
      </c>
      <c r="AS201" s="53" t="s">
        <v>218</v>
      </c>
      <c r="AT201" s="6" t="s">
        <v>218</v>
      </c>
      <c r="AU201" s="6">
        <f t="shared" si="10"/>
        <v>45602</v>
      </c>
      <c r="AV201" s="29">
        <f t="shared" si="11"/>
        <v>46332</v>
      </c>
      <c r="AW201" s="12"/>
      <c r="AX201" s="12"/>
      <c r="AY201" s="12"/>
      <c r="AZ201" s="12"/>
      <c r="BA201" s="12"/>
      <c r="BI201" s="10"/>
      <c r="BJ201" s="11"/>
      <c r="BK201" s="11"/>
      <c r="BL201" s="11"/>
      <c r="BM201" s="11"/>
      <c r="BN201" s="11"/>
    </row>
    <row r="202" spans="1:66" s="9" customFormat="1" ht="16.350000000000001" hidden="1" customHeight="1" x14ac:dyDescent="0.25">
      <c r="A202" s="86" t="s">
        <v>1409</v>
      </c>
      <c r="B202" s="22"/>
      <c r="C202" s="68" t="b">
        <v>1</v>
      </c>
      <c r="D202" s="69" t="s">
        <v>342</v>
      </c>
      <c r="E202" s="69" t="s">
        <v>74</v>
      </c>
      <c r="F202" s="7" t="s">
        <v>24</v>
      </c>
      <c r="G202" s="7" t="s">
        <v>3</v>
      </c>
      <c r="H202" s="70">
        <v>45392</v>
      </c>
      <c r="I202" s="70" t="s">
        <v>274</v>
      </c>
      <c r="J202" s="70" t="str">
        <f t="shared" ca="1" si="9"/>
        <v>EJECUTADO</v>
      </c>
      <c r="K202" s="7" t="s">
        <v>1660</v>
      </c>
      <c r="L202" s="7" t="s">
        <v>54</v>
      </c>
      <c r="M202" s="7" t="s">
        <v>1661</v>
      </c>
      <c r="N202" s="165">
        <v>1000000938</v>
      </c>
      <c r="O202" s="171">
        <v>16200000</v>
      </c>
      <c r="P202" s="145">
        <v>20240205</v>
      </c>
      <c r="Q202" s="133">
        <v>16200000</v>
      </c>
      <c r="R202" s="152">
        <v>45364</v>
      </c>
      <c r="S202" s="70">
        <v>45392</v>
      </c>
      <c r="T202" s="70">
        <v>45574</v>
      </c>
      <c r="U202" s="145">
        <v>20240319</v>
      </c>
      <c r="V202" s="139">
        <v>16200000</v>
      </c>
      <c r="W202" s="70">
        <v>45392</v>
      </c>
      <c r="X202" s="65" t="s">
        <v>106</v>
      </c>
      <c r="Y202" s="6" t="s">
        <v>280</v>
      </c>
      <c r="Z202" s="6" t="s">
        <v>53</v>
      </c>
      <c r="AA202" s="6" t="s">
        <v>1662</v>
      </c>
      <c r="AB202" s="6" t="s">
        <v>1021</v>
      </c>
      <c r="AC202" s="6">
        <v>45392</v>
      </c>
      <c r="AD202" s="6" t="s">
        <v>1663</v>
      </c>
      <c r="AE202" s="53" t="s">
        <v>218</v>
      </c>
      <c r="AF202" s="5" t="s">
        <v>218</v>
      </c>
      <c r="AG202" s="53" t="s">
        <v>218</v>
      </c>
      <c r="AH202" s="6" t="s">
        <v>218</v>
      </c>
      <c r="AI202" s="5" t="s">
        <v>218</v>
      </c>
      <c r="AJ202" s="6" t="s">
        <v>218</v>
      </c>
      <c r="AK202" s="6" t="s">
        <v>218</v>
      </c>
      <c r="AL202" s="6" t="s">
        <v>218</v>
      </c>
      <c r="AM202" s="5" t="s">
        <v>218</v>
      </c>
      <c r="AN202" s="6" t="s">
        <v>218</v>
      </c>
      <c r="AO202" s="6" t="s">
        <v>218</v>
      </c>
      <c r="AP202" s="6" t="s">
        <v>218</v>
      </c>
      <c r="AQ202" s="6">
        <v>45574</v>
      </c>
      <c r="AR202" s="5" t="s">
        <v>218</v>
      </c>
      <c r="AS202" s="53" t="s">
        <v>218</v>
      </c>
      <c r="AT202" s="6" t="s">
        <v>218</v>
      </c>
      <c r="AU202" s="6">
        <f t="shared" si="10"/>
        <v>45694</v>
      </c>
      <c r="AV202" s="29">
        <f t="shared" si="11"/>
        <v>46424</v>
      </c>
      <c r="AW202" s="12"/>
      <c r="AX202" s="12"/>
      <c r="AY202" s="12"/>
      <c r="AZ202" s="12"/>
      <c r="BA202" s="12"/>
      <c r="BI202" s="10"/>
      <c r="BJ202" s="11"/>
      <c r="BK202" s="11"/>
      <c r="BL202" s="11"/>
      <c r="BM202" s="11"/>
      <c r="BN202" s="11"/>
    </row>
    <row r="203" spans="1:66" s="12" customFormat="1" ht="16.350000000000001" hidden="1" customHeight="1" x14ac:dyDescent="0.25">
      <c r="A203" s="86" t="s">
        <v>1409</v>
      </c>
      <c r="B203" s="22"/>
      <c r="C203" s="68" t="b">
        <v>1</v>
      </c>
      <c r="D203" s="69" t="s">
        <v>343</v>
      </c>
      <c r="E203" s="69" t="s">
        <v>86</v>
      </c>
      <c r="F203" s="7" t="s">
        <v>25</v>
      </c>
      <c r="G203" s="7" t="s">
        <v>8</v>
      </c>
      <c r="H203" s="70">
        <v>45392</v>
      </c>
      <c r="I203" s="70" t="s">
        <v>274</v>
      </c>
      <c r="J203" s="70" t="str">
        <f t="shared" ca="1" si="9"/>
        <v>EJECUTADO</v>
      </c>
      <c r="K203" s="98" t="s">
        <v>1664</v>
      </c>
      <c r="L203" s="98" t="s">
        <v>50</v>
      </c>
      <c r="M203" s="7" t="s">
        <v>1665</v>
      </c>
      <c r="N203" s="166">
        <v>901816969</v>
      </c>
      <c r="O203" s="140">
        <v>2209849976.4499998</v>
      </c>
      <c r="P203" s="145">
        <v>20240127</v>
      </c>
      <c r="Q203" s="135">
        <v>2214278179</v>
      </c>
      <c r="R203" s="154">
        <v>45341</v>
      </c>
      <c r="S203" s="70">
        <v>45524</v>
      </c>
      <c r="T203" s="70">
        <v>45615</v>
      </c>
      <c r="U203" s="145">
        <v>20240320</v>
      </c>
      <c r="V203" s="139">
        <v>2209849976.4499998</v>
      </c>
      <c r="W203" s="70">
        <v>45392</v>
      </c>
      <c r="X203" s="65" t="s">
        <v>51</v>
      </c>
      <c r="Y203" s="6" t="s">
        <v>344</v>
      </c>
      <c r="Z203" s="6" t="s">
        <v>53</v>
      </c>
      <c r="AA203" s="6"/>
      <c r="AB203" s="6"/>
      <c r="AC203" s="6"/>
      <c r="AD203" s="6" t="s">
        <v>1666</v>
      </c>
      <c r="AE203" s="53" t="s">
        <v>218</v>
      </c>
      <c r="AF203" s="5" t="s">
        <v>218</v>
      </c>
      <c r="AG203" s="53" t="s">
        <v>218</v>
      </c>
      <c r="AH203" s="6" t="s">
        <v>218</v>
      </c>
      <c r="AI203" s="5" t="s">
        <v>218</v>
      </c>
      <c r="AJ203" s="6" t="s">
        <v>218</v>
      </c>
      <c r="AK203" s="6" t="s">
        <v>218</v>
      </c>
      <c r="AL203" s="6" t="s">
        <v>218</v>
      </c>
      <c r="AM203" s="5" t="s">
        <v>218</v>
      </c>
      <c r="AN203" s="6" t="s">
        <v>218</v>
      </c>
      <c r="AO203" s="6" t="s">
        <v>218</v>
      </c>
      <c r="AP203" s="6" t="s">
        <v>218</v>
      </c>
      <c r="AQ203" s="6">
        <v>45615</v>
      </c>
      <c r="AR203" s="5" t="s">
        <v>218</v>
      </c>
      <c r="AS203" s="53" t="s">
        <v>218</v>
      </c>
      <c r="AT203" s="6" t="s">
        <v>218</v>
      </c>
      <c r="AU203" s="6">
        <f t="shared" si="10"/>
        <v>45735</v>
      </c>
      <c r="AV203" s="29">
        <f t="shared" si="11"/>
        <v>46465</v>
      </c>
      <c r="BI203" s="13"/>
    </row>
    <row r="204" spans="1:66" s="9" customFormat="1" ht="16.350000000000001" hidden="1" customHeight="1" x14ac:dyDescent="0.25">
      <c r="A204" s="86" t="s">
        <v>1409</v>
      </c>
      <c r="B204" s="22"/>
      <c r="C204" s="68" t="b">
        <v>1</v>
      </c>
      <c r="D204" s="69" t="s">
        <v>345</v>
      </c>
      <c r="E204" s="69" t="s">
        <v>57</v>
      </c>
      <c r="F204" s="7" t="s">
        <v>24</v>
      </c>
      <c r="G204" s="7" t="s">
        <v>18</v>
      </c>
      <c r="H204" s="70">
        <v>45392</v>
      </c>
      <c r="I204" s="70" t="s">
        <v>274</v>
      </c>
      <c r="J204" s="70" t="str">
        <f t="shared" ca="1" si="9"/>
        <v>EJECUTADO</v>
      </c>
      <c r="K204" s="7" t="s">
        <v>1667</v>
      </c>
      <c r="L204" s="7" t="s">
        <v>54</v>
      </c>
      <c r="M204" s="7" t="s">
        <v>1668</v>
      </c>
      <c r="N204" s="165" t="s">
        <v>1669</v>
      </c>
      <c r="O204" s="171">
        <v>47333333.329999998</v>
      </c>
      <c r="P204" s="145">
        <v>20240276</v>
      </c>
      <c r="Q204" s="133">
        <v>50000000</v>
      </c>
      <c r="R204" s="152">
        <v>45387</v>
      </c>
      <c r="S204" s="70">
        <v>45392</v>
      </c>
      <c r="T204" s="70">
        <v>45535</v>
      </c>
      <c r="U204" s="145">
        <v>20240321</v>
      </c>
      <c r="V204" s="139">
        <v>47333333.329999998</v>
      </c>
      <c r="W204" s="70">
        <v>45392</v>
      </c>
      <c r="X204" s="65" t="s">
        <v>51</v>
      </c>
      <c r="Y204" s="6" t="s">
        <v>346</v>
      </c>
      <c r="Z204" s="6" t="s">
        <v>53</v>
      </c>
      <c r="AA204" s="6" t="s">
        <v>1670</v>
      </c>
      <c r="AB204" s="6" t="s">
        <v>1671</v>
      </c>
      <c r="AC204" s="6">
        <v>45392</v>
      </c>
      <c r="AD204" s="6" t="s">
        <v>1672</v>
      </c>
      <c r="AE204" s="53" t="s">
        <v>218</v>
      </c>
      <c r="AF204" s="5" t="s">
        <v>218</v>
      </c>
      <c r="AG204" s="53" t="s">
        <v>218</v>
      </c>
      <c r="AH204" s="6" t="s">
        <v>218</v>
      </c>
      <c r="AI204" s="5" t="s">
        <v>218</v>
      </c>
      <c r="AJ204" s="6" t="s">
        <v>218</v>
      </c>
      <c r="AK204" s="6" t="s">
        <v>218</v>
      </c>
      <c r="AL204" s="6" t="s">
        <v>218</v>
      </c>
      <c r="AM204" s="5" t="s">
        <v>218</v>
      </c>
      <c r="AN204" s="6" t="s">
        <v>218</v>
      </c>
      <c r="AO204" s="6" t="s">
        <v>218</v>
      </c>
      <c r="AP204" s="6" t="s">
        <v>218</v>
      </c>
      <c r="AQ204" s="6">
        <v>45535</v>
      </c>
      <c r="AR204" s="5" t="s">
        <v>218</v>
      </c>
      <c r="AS204" s="53" t="s">
        <v>218</v>
      </c>
      <c r="AT204" s="6" t="s">
        <v>218</v>
      </c>
      <c r="AU204" s="6">
        <f t="shared" si="10"/>
        <v>45655</v>
      </c>
      <c r="AV204" s="29">
        <f t="shared" si="11"/>
        <v>46385</v>
      </c>
      <c r="AW204" s="12"/>
      <c r="AX204" s="12"/>
      <c r="AY204" s="12"/>
      <c r="AZ204" s="12"/>
      <c r="BA204" s="12"/>
      <c r="BI204" s="10"/>
      <c r="BJ204" s="11"/>
      <c r="BK204" s="11"/>
      <c r="BL204" s="11"/>
      <c r="BM204" s="11"/>
      <c r="BN204" s="11"/>
    </row>
    <row r="205" spans="1:66" s="9" customFormat="1" ht="16.350000000000001" hidden="1" customHeight="1" x14ac:dyDescent="0.25">
      <c r="A205" s="86" t="s">
        <v>1409</v>
      </c>
      <c r="B205" s="22"/>
      <c r="C205" s="68" t="b">
        <v>0</v>
      </c>
      <c r="D205" s="69" t="s">
        <v>347</v>
      </c>
      <c r="E205" s="69" t="s">
        <v>57</v>
      </c>
      <c r="F205" s="7" t="s">
        <v>24</v>
      </c>
      <c r="G205" s="7" t="s">
        <v>3</v>
      </c>
      <c r="H205" s="70">
        <v>45392</v>
      </c>
      <c r="I205" s="70" t="s">
        <v>274</v>
      </c>
      <c r="J205" s="70" t="str">
        <f t="shared" ca="1" si="9"/>
        <v>EJECUTADO</v>
      </c>
      <c r="K205" s="7" t="s">
        <v>1673</v>
      </c>
      <c r="L205" s="7" t="s">
        <v>54</v>
      </c>
      <c r="M205" s="7" t="s">
        <v>1674</v>
      </c>
      <c r="N205" s="165">
        <v>1077149878</v>
      </c>
      <c r="O205" s="171">
        <v>16898000</v>
      </c>
      <c r="P205" s="145">
        <v>20240278</v>
      </c>
      <c r="Q205" s="133">
        <v>17850000</v>
      </c>
      <c r="R205" s="152">
        <v>45390</v>
      </c>
      <c r="S205" s="70">
        <v>45392</v>
      </c>
      <c r="T205" s="70">
        <v>45535</v>
      </c>
      <c r="U205" s="145">
        <v>20240322</v>
      </c>
      <c r="V205" s="139">
        <v>16898000</v>
      </c>
      <c r="W205" s="70">
        <v>45392</v>
      </c>
      <c r="X205" s="65" t="s">
        <v>51</v>
      </c>
      <c r="Y205" s="6" t="s">
        <v>348</v>
      </c>
      <c r="Z205" s="6" t="s">
        <v>53</v>
      </c>
      <c r="AA205" s="6" t="s">
        <v>1675</v>
      </c>
      <c r="AB205" s="6" t="s">
        <v>1671</v>
      </c>
      <c r="AC205" s="6">
        <v>45392</v>
      </c>
      <c r="AD205" s="6" t="s">
        <v>1676</v>
      </c>
      <c r="AE205" s="53" t="s">
        <v>218</v>
      </c>
      <c r="AF205" s="5" t="s">
        <v>218</v>
      </c>
      <c r="AG205" s="53" t="s">
        <v>218</v>
      </c>
      <c r="AH205" s="6" t="s">
        <v>218</v>
      </c>
      <c r="AI205" s="5" t="s">
        <v>218</v>
      </c>
      <c r="AJ205" s="6" t="s">
        <v>218</v>
      </c>
      <c r="AK205" s="6" t="s">
        <v>218</v>
      </c>
      <c r="AL205" s="6" t="s">
        <v>218</v>
      </c>
      <c r="AM205" s="5" t="s">
        <v>218</v>
      </c>
      <c r="AN205" s="6" t="s">
        <v>218</v>
      </c>
      <c r="AO205" s="6" t="s">
        <v>218</v>
      </c>
      <c r="AP205" s="6" t="s">
        <v>218</v>
      </c>
      <c r="AQ205" s="6">
        <v>45535</v>
      </c>
      <c r="AR205" s="5" t="s">
        <v>218</v>
      </c>
      <c r="AS205" s="53" t="s">
        <v>218</v>
      </c>
      <c r="AT205" s="6" t="s">
        <v>218</v>
      </c>
      <c r="AU205" s="6">
        <f t="shared" si="10"/>
        <v>45655</v>
      </c>
      <c r="AV205" s="29">
        <f t="shared" si="11"/>
        <v>46385</v>
      </c>
      <c r="AW205" s="12"/>
      <c r="AX205" s="12"/>
      <c r="AY205" s="12"/>
      <c r="AZ205" s="12"/>
      <c r="BA205" s="12"/>
      <c r="BI205" s="10"/>
      <c r="BJ205" s="11"/>
      <c r="BK205" s="11"/>
      <c r="BL205" s="11"/>
      <c r="BM205" s="11"/>
      <c r="BN205" s="11"/>
    </row>
    <row r="206" spans="1:66" s="9" customFormat="1" ht="24.95" hidden="1" customHeight="1" x14ac:dyDescent="0.2">
      <c r="A206" s="86" t="s">
        <v>1677</v>
      </c>
      <c r="B206" s="183" t="s">
        <v>1678</v>
      </c>
      <c r="C206" s="68" t="b">
        <v>0</v>
      </c>
      <c r="D206" s="69" t="s">
        <v>349</v>
      </c>
      <c r="E206" s="69" t="s">
        <v>129</v>
      </c>
      <c r="F206" s="7" t="s">
        <v>24</v>
      </c>
      <c r="G206" s="7" t="s">
        <v>7</v>
      </c>
      <c r="H206" s="70">
        <v>45392</v>
      </c>
      <c r="I206" s="70" t="s">
        <v>274</v>
      </c>
      <c r="J206" s="70" t="str">
        <f t="shared" ca="1" si="9"/>
        <v>EJECUTADO</v>
      </c>
      <c r="K206" s="7" t="s">
        <v>1565</v>
      </c>
      <c r="L206" s="7" t="s">
        <v>50</v>
      </c>
      <c r="M206" s="7" t="s">
        <v>1679</v>
      </c>
      <c r="N206" s="165">
        <v>832001775</v>
      </c>
      <c r="O206" s="137" t="s">
        <v>1680</v>
      </c>
      <c r="P206" s="137">
        <v>20240055</v>
      </c>
      <c r="Q206" s="137" t="s">
        <v>1681</v>
      </c>
      <c r="R206" s="137" t="s">
        <v>1682</v>
      </c>
      <c r="S206" s="70" t="s">
        <v>350</v>
      </c>
      <c r="T206" s="70" t="s">
        <v>351</v>
      </c>
      <c r="U206" s="145">
        <v>20240298</v>
      </c>
      <c r="V206" s="139" t="s">
        <v>1680</v>
      </c>
      <c r="W206" s="70" t="s">
        <v>1683</v>
      </c>
      <c r="X206" s="65" t="s">
        <v>239</v>
      </c>
      <c r="Y206" s="6" t="s">
        <v>216</v>
      </c>
      <c r="Z206" s="6" t="s">
        <v>53</v>
      </c>
      <c r="AA206" s="6" t="s">
        <v>1684</v>
      </c>
      <c r="AB206" s="6" t="s">
        <v>1568</v>
      </c>
      <c r="AC206" s="6" t="s">
        <v>354</v>
      </c>
      <c r="AD206" s="6" t="s">
        <v>1685</v>
      </c>
      <c r="AE206" s="6" t="s">
        <v>218</v>
      </c>
      <c r="AF206" s="6" t="s">
        <v>218</v>
      </c>
      <c r="AG206" s="6" t="s">
        <v>218</v>
      </c>
      <c r="AH206" s="6" t="s">
        <v>218</v>
      </c>
      <c r="AI206" s="5">
        <v>52</v>
      </c>
      <c r="AJ206" s="6" t="s">
        <v>55</v>
      </c>
      <c r="AK206" s="6" t="s">
        <v>218</v>
      </c>
      <c r="AL206" s="6" t="s">
        <v>218</v>
      </c>
      <c r="AM206" s="6" t="s">
        <v>218</v>
      </c>
      <c r="AN206" s="6" t="s">
        <v>218</v>
      </c>
      <c r="AO206" s="6" t="s">
        <v>218</v>
      </c>
      <c r="AP206" s="6" t="s">
        <v>218</v>
      </c>
      <c r="AQ206" s="6">
        <v>45488</v>
      </c>
      <c r="AR206" s="6" t="s">
        <v>218</v>
      </c>
      <c r="AS206" s="53" t="s">
        <v>1686</v>
      </c>
      <c r="AT206" s="6" t="s">
        <v>1686</v>
      </c>
      <c r="AU206" s="6">
        <f t="shared" si="10"/>
        <v>45608</v>
      </c>
      <c r="AV206" s="29">
        <f t="shared" si="11"/>
        <v>46338</v>
      </c>
      <c r="AW206" s="12"/>
      <c r="AX206" s="12"/>
      <c r="AY206" s="12"/>
      <c r="AZ206" s="12"/>
      <c r="BA206" s="12"/>
      <c r="BI206" s="10"/>
      <c r="BJ206" s="11"/>
      <c r="BK206" s="11"/>
      <c r="BL206" s="11"/>
      <c r="BM206" s="11"/>
      <c r="BN206" s="11"/>
    </row>
    <row r="207" spans="1:66" s="9" customFormat="1" ht="23.65" hidden="1" customHeight="1" x14ac:dyDescent="0.2">
      <c r="A207" s="86" t="s">
        <v>1677</v>
      </c>
      <c r="B207" s="183" t="s">
        <v>1678</v>
      </c>
      <c r="C207" s="68" t="b">
        <v>0</v>
      </c>
      <c r="D207" s="69" t="s">
        <v>352</v>
      </c>
      <c r="E207" s="69" t="s">
        <v>129</v>
      </c>
      <c r="F207" s="7" t="s">
        <v>24</v>
      </c>
      <c r="G207" s="7" t="s">
        <v>7</v>
      </c>
      <c r="H207" s="70">
        <v>45392</v>
      </c>
      <c r="I207" s="70" t="s">
        <v>274</v>
      </c>
      <c r="J207" s="70" t="str">
        <f t="shared" ca="1" si="9"/>
        <v>EJECUTADO</v>
      </c>
      <c r="K207" s="7" t="s">
        <v>1565</v>
      </c>
      <c r="L207" s="7" t="s">
        <v>50</v>
      </c>
      <c r="M207" s="7" t="s">
        <v>1687</v>
      </c>
      <c r="N207" s="165">
        <v>832005994</v>
      </c>
      <c r="O207" s="137" t="s">
        <v>1688</v>
      </c>
      <c r="P207" s="137">
        <v>20240055</v>
      </c>
      <c r="Q207" s="137" t="s">
        <v>1681</v>
      </c>
      <c r="R207" s="137" t="s">
        <v>1682</v>
      </c>
      <c r="S207" s="70" t="s">
        <v>350</v>
      </c>
      <c r="T207" s="70" t="s">
        <v>351</v>
      </c>
      <c r="U207" s="145">
        <v>20240324</v>
      </c>
      <c r="V207" s="139" t="s">
        <v>1689</v>
      </c>
      <c r="W207" s="70" t="s">
        <v>1683</v>
      </c>
      <c r="X207" s="65" t="s">
        <v>239</v>
      </c>
      <c r="Y207" s="6" t="s">
        <v>216</v>
      </c>
      <c r="Z207" s="6" t="s">
        <v>53</v>
      </c>
      <c r="AA207" s="6" t="s">
        <v>1690</v>
      </c>
      <c r="AB207" s="6" t="s">
        <v>1568</v>
      </c>
      <c r="AC207" s="6" t="s">
        <v>354</v>
      </c>
      <c r="AD207" s="6" t="s">
        <v>1691</v>
      </c>
      <c r="AE207" s="6" t="s">
        <v>218</v>
      </c>
      <c r="AF207" s="6" t="s">
        <v>218</v>
      </c>
      <c r="AG207" s="6" t="s">
        <v>218</v>
      </c>
      <c r="AH207" s="6" t="s">
        <v>218</v>
      </c>
      <c r="AI207" s="5">
        <v>52</v>
      </c>
      <c r="AJ207" s="6" t="s">
        <v>55</v>
      </c>
      <c r="AK207" s="6" t="s">
        <v>218</v>
      </c>
      <c r="AL207" s="6" t="s">
        <v>218</v>
      </c>
      <c r="AM207" s="6" t="s">
        <v>218</v>
      </c>
      <c r="AN207" s="6" t="s">
        <v>218</v>
      </c>
      <c r="AO207" s="6" t="s">
        <v>218</v>
      </c>
      <c r="AP207" s="6" t="s">
        <v>218</v>
      </c>
      <c r="AQ207" s="6">
        <v>45488</v>
      </c>
      <c r="AR207" s="6" t="s">
        <v>218</v>
      </c>
      <c r="AS207" s="53" t="s">
        <v>1686</v>
      </c>
      <c r="AT207" s="6" t="s">
        <v>1686</v>
      </c>
      <c r="AU207" s="6">
        <f t="shared" si="10"/>
        <v>45608</v>
      </c>
      <c r="AV207" s="29">
        <f t="shared" si="11"/>
        <v>46338</v>
      </c>
      <c r="AW207" s="12"/>
      <c r="AX207" s="12"/>
      <c r="AY207" s="12"/>
      <c r="AZ207" s="12"/>
      <c r="BA207" s="12"/>
      <c r="BI207" s="10"/>
      <c r="BJ207" s="11"/>
      <c r="BK207" s="11"/>
      <c r="BL207" s="11"/>
      <c r="BM207" s="11"/>
      <c r="BN207" s="11"/>
    </row>
    <row r="208" spans="1:66" s="9" customFormat="1" ht="16.350000000000001" hidden="1" customHeight="1" x14ac:dyDescent="0.2">
      <c r="A208" s="86" t="s">
        <v>1677</v>
      </c>
      <c r="B208" s="125" t="s">
        <v>198</v>
      </c>
      <c r="C208" s="68" t="b">
        <v>1</v>
      </c>
      <c r="D208" s="69" t="s">
        <v>353</v>
      </c>
      <c r="E208" s="69" t="s">
        <v>57</v>
      </c>
      <c r="F208" s="7" t="s">
        <v>24</v>
      </c>
      <c r="G208" s="7" t="s">
        <v>18</v>
      </c>
      <c r="H208" s="70">
        <v>45393</v>
      </c>
      <c r="I208" s="70" t="s">
        <v>274</v>
      </c>
      <c r="J208" s="70" t="str">
        <f t="shared" ca="1" si="9"/>
        <v>EJECUTADO</v>
      </c>
      <c r="K208" s="7" t="s">
        <v>1692</v>
      </c>
      <c r="L208" s="7"/>
      <c r="M208" s="7" t="s">
        <v>1693</v>
      </c>
      <c r="N208" s="165">
        <v>1069717920</v>
      </c>
      <c r="O208" s="137" t="s">
        <v>1694</v>
      </c>
      <c r="P208" s="137">
        <v>20240280</v>
      </c>
      <c r="Q208" s="137" t="s">
        <v>1695</v>
      </c>
      <c r="R208" s="137" t="s">
        <v>1696</v>
      </c>
      <c r="S208" s="70" t="s">
        <v>354</v>
      </c>
      <c r="T208" s="70" t="s">
        <v>355</v>
      </c>
      <c r="U208" s="145">
        <v>20240325</v>
      </c>
      <c r="V208" s="139" t="s">
        <v>1694</v>
      </c>
      <c r="W208" s="70" t="s">
        <v>1683</v>
      </c>
      <c r="X208" s="65" t="s">
        <v>239</v>
      </c>
      <c r="Y208" s="6" t="s">
        <v>346</v>
      </c>
      <c r="Z208" s="6" t="s">
        <v>53</v>
      </c>
      <c r="AA208" s="6" t="s">
        <v>1697</v>
      </c>
      <c r="AB208" s="6" t="s">
        <v>1698</v>
      </c>
      <c r="AC208" s="6" t="s">
        <v>354</v>
      </c>
      <c r="AD208" s="6" t="s">
        <v>1699</v>
      </c>
      <c r="AE208" s="6" t="s">
        <v>218</v>
      </c>
      <c r="AF208" s="6" t="s">
        <v>218</v>
      </c>
      <c r="AG208" s="6" t="s">
        <v>218</v>
      </c>
      <c r="AH208" s="6" t="s">
        <v>218</v>
      </c>
      <c r="AI208" s="5" t="s">
        <v>218</v>
      </c>
      <c r="AJ208" s="6" t="s">
        <v>218</v>
      </c>
      <c r="AK208" s="6" t="s">
        <v>218</v>
      </c>
      <c r="AL208" s="6" t="s">
        <v>218</v>
      </c>
      <c r="AM208" s="5" t="s">
        <v>218</v>
      </c>
      <c r="AN208" s="6" t="s">
        <v>218</v>
      </c>
      <c r="AO208" s="6" t="s">
        <v>218</v>
      </c>
      <c r="AP208" s="6" t="s">
        <v>218</v>
      </c>
      <c r="AQ208" s="6">
        <v>45535</v>
      </c>
      <c r="AR208" s="6" t="s">
        <v>218</v>
      </c>
      <c r="AS208" s="53" t="s">
        <v>1686</v>
      </c>
      <c r="AT208" s="6" t="s">
        <v>1686</v>
      </c>
      <c r="AU208" s="6">
        <f t="shared" si="10"/>
        <v>45655</v>
      </c>
      <c r="AV208" s="29">
        <f t="shared" si="11"/>
        <v>46385</v>
      </c>
      <c r="AW208" s="12"/>
      <c r="AX208" s="12"/>
      <c r="AY208" s="12"/>
      <c r="AZ208" s="12"/>
      <c r="BA208" s="12"/>
      <c r="BI208" s="10"/>
      <c r="BJ208" s="11"/>
      <c r="BK208" s="11"/>
      <c r="BL208" s="11"/>
      <c r="BM208" s="11"/>
      <c r="BN208" s="11"/>
    </row>
    <row r="209" spans="1:66" s="9" customFormat="1" ht="16.350000000000001" hidden="1" customHeight="1" x14ac:dyDescent="0.2">
      <c r="A209" s="86" t="s">
        <v>1677</v>
      </c>
      <c r="B209" s="125" t="s">
        <v>198</v>
      </c>
      <c r="C209" s="68" t="b">
        <v>1</v>
      </c>
      <c r="D209" s="69" t="s">
        <v>356</v>
      </c>
      <c r="E209" s="69" t="s">
        <v>74</v>
      </c>
      <c r="F209" s="7" t="s">
        <v>24</v>
      </c>
      <c r="G209" s="7" t="s">
        <v>18</v>
      </c>
      <c r="H209" s="70">
        <v>45393</v>
      </c>
      <c r="I209" s="70" t="s">
        <v>274</v>
      </c>
      <c r="J209" s="70" t="str">
        <f t="shared" ca="1" si="9"/>
        <v>EJECUTADO</v>
      </c>
      <c r="K209" s="7" t="s">
        <v>1700</v>
      </c>
      <c r="L209" s="7" t="s">
        <v>54</v>
      </c>
      <c r="M209" s="7" t="s">
        <v>1701</v>
      </c>
      <c r="N209" s="165">
        <v>52931515</v>
      </c>
      <c r="O209" s="138" t="s">
        <v>1702</v>
      </c>
      <c r="P209" s="138">
        <v>20240198</v>
      </c>
      <c r="Q209" s="138" t="s">
        <v>1702</v>
      </c>
      <c r="R209" s="138" t="s">
        <v>1347</v>
      </c>
      <c r="S209" s="70" t="s">
        <v>354</v>
      </c>
      <c r="T209" s="70" t="s">
        <v>357</v>
      </c>
      <c r="U209" s="145">
        <v>20240327</v>
      </c>
      <c r="V209" s="139" t="s">
        <v>1702</v>
      </c>
      <c r="W209" s="70" t="s">
        <v>354</v>
      </c>
      <c r="X209" s="65" t="s">
        <v>271</v>
      </c>
      <c r="Y209" s="6" t="s">
        <v>358</v>
      </c>
      <c r="Z209" s="6" t="s">
        <v>53</v>
      </c>
      <c r="AA209" s="6" t="s">
        <v>1703</v>
      </c>
      <c r="AB209" s="6" t="s">
        <v>922</v>
      </c>
      <c r="AC209" s="6" t="s">
        <v>354</v>
      </c>
      <c r="AD209" s="52" t="s">
        <v>1704</v>
      </c>
      <c r="AE209" s="6" t="s">
        <v>218</v>
      </c>
      <c r="AF209" s="6" t="s">
        <v>218</v>
      </c>
      <c r="AG209" s="6" t="s">
        <v>218</v>
      </c>
      <c r="AH209" s="6" t="s">
        <v>218</v>
      </c>
      <c r="AI209" s="5" t="s">
        <v>218</v>
      </c>
      <c r="AJ209" s="6" t="s">
        <v>218</v>
      </c>
      <c r="AK209" s="6" t="s">
        <v>218</v>
      </c>
      <c r="AL209" s="6" t="s">
        <v>218</v>
      </c>
      <c r="AM209" s="5" t="s">
        <v>218</v>
      </c>
      <c r="AN209" s="6" t="s">
        <v>218</v>
      </c>
      <c r="AO209" s="6" t="s">
        <v>218</v>
      </c>
      <c r="AP209" s="6" t="s">
        <v>218</v>
      </c>
      <c r="AQ209" s="6">
        <v>45575</v>
      </c>
      <c r="AR209" s="6" t="s">
        <v>218</v>
      </c>
      <c r="AS209" s="53" t="s">
        <v>1686</v>
      </c>
      <c r="AT209" s="6" t="s">
        <v>1686</v>
      </c>
      <c r="AU209" s="6">
        <f t="shared" si="10"/>
        <v>45695</v>
      </c>
      <c r="AV209" s="29">
        <f t="shared" si="11"/>
        <v>46425</v>
      </c>
      <c r="AW209" s="12"/>
      <c r="AX209" s="12"/>
      <c r="AY209" s="12"/>
      <c r="AZ209" s="12"/>
      <c r="BA209" s="12"/>
      <c r="BI209" s="10"/>
      <c r="BJ209" s="11"/>
      <c r="BK209" s="11"/>
      <c r="BL209" s="11"/>
      <c r="BM209" s="11"/>
      <c r="BN209" s="11"/>
    </row>
    <row r="210" spans="1:66" s="9" customFormat="1" ht="16.350000000000001" hidden="1" customHeight="1" x14ac:dyDescent="0.2">
      <c r="A210" s="86" t="s">
        <v>1677</v>
      </c>
      <c r="B210" s="125" t="s">
        <v>198</v>
      </c>
      <c r="C210" s="68" t="b">
        <v>1</v>
      </c>
      <c r="D210" s="69" t="s">
        <v>359</v>
      </c>
      <c r="E210" s="69" t="s">
        <v>74</v>
      </c>
      <c r="F210" s="7" t="s">
        <v>24</v>
      </c>
      <c r="G210" s="7" t="s">
        <v>18</v>
      </c>
      <c r="H210" s="70">
        <v>45394</v>
      </c>
      <c r="I210" s="70" t="s">
        <v>274</v>
      </c>
      <c r="J210" s="70" t="str">
        <f t="shared" ca="1" si="9"/>
        <v>EJECUTADO</v>
      </c>
      <c r="K210" s="7" t="s">
        <v>1705</v>
      </c>
      <c r="L210" s="7" t="s">
        <v>54</v>
      </c>
      <c r="M210" s="7" t="s">
        <v>1706</v>
      </c>
      <c r="N210" s="165">
        <v>1076653757</v>
      </c>
      <c r="O210" s="137" t="s">
        <v>1707</v>
      </c>
      <c r="P210" s="137">
        <v>20240266</v>
      </c>
      <c r="Q210" s="137" t="s">
        <v>1707</v>
      </c>
      <c r="R210" s="137" t="s">
        <v>1708</v>
      </c>
      <c r="S210" s="70" t="s">
        <v>360</v>
      </c>
      <c r="T210" s="70" t="s">
        <v>361</v>
      </c>
      <c r="U210" s="145">
        <v>20240337</v>
      </c>
      <c r="V210" s="139" t="s">
        <v>1707</v>
      </c>
      <c r="W210" s="70" t="s">
        <v>360</v>
      </c>
      <c r="X210" s="65" t="s">
        <v>239</v>
      </c>
      <c r="Y210" s="6" t="s">
        <v>362</v>
      </c>
      <c r="Z210" s="6" t="s">
        <v>53</v>
      </c>
      <c r="AA210" s="6" t="s">
        <v>1709</v>
      </c>
      <c r="AB210" s="6" t="s">
        <v>1024</v>
      </c>
      <c r="AC210" s="6" t="s">
        <v>360</v>
      </c>
      <c r="AD210" s="6" t="s">
        <v>1710</v>
      </c>
      <c r="AE210" s="6" t="s">
        <v>218</v>
      </c>
      <c r="AF210" s="6" t="s">
        <v>218</v>
      </c>
      <c r="AG210" s="6" t="s">
        <v>218</v>
      </c>
      <c r="AH210" s="6" t="s">
        <v>218</v>
      </c>
      <c r="AI210" s="5" t="s">
        <v>218</v>
      </c>
      <c r="AJ210" s="6" t="s">
        <v>218</v>
      </c>
      <c r="AK210" s="6" t="s">
        <v>218</v>
      </c>
      <c r="AL210" s="6" t="s">
        <v>218</v>
      </c>
      <c r="AM210" s="5" t="s">
        <v>218</v>
      </c>
      <c r="AN210" s="6" t="s">
        <v>218</v>
      </c>
      <c r="AO210" s="6" t="s">
        <v>218</v>
      </c>
      <c r="AP210" s="6" t="s">
        <v>218</v>
      </c>
      <c r="AQ210" s="6">
        <v>45668</v>
      </c>
      <c r="AR210" s="6" t="s">
        <v>218</v>
      </c>
      <c r="AS210" s="53" t="s">
        <v>1686</v>
      </c>
      <c r="AT210" s="6" t="s">
        <v>1686</v>
      </c>
      <c r="AU210" s="6">
        <f t="shared" si="10"/>
        <v>45788</v>
      </c>
      <c r="AV210" s="29">
        <f t="shared" si="11"/>
        <v>46518</v>
      </c>
      <c r="AW210" s="12"/>
      <c r="AX210" s="12"/>
      <c r="AY210" s="12"/>
      <c r="AZ210" s="12"/>
      <c r="BA210" s="12"/>
      <c r="BI210" s="10"/>
      <c r="BJ210" s="11"/>
      <c r="BK210" s="11"/>
      <c r="BL210" s="11"/>
      <c r="BM210" s="11"/>
      <c r="BN210" s="11"/>
    </row>
    <row r="211" spans="1:66" s="9" customFormat="1" ht="16.350000000000001" hidden="1" customHeight="1" x14ac:dyDescent="0.2">
      <c r="A211" s="86" t="s">
        <v>1677</v>
      </c>
      <c r="B211" s="125" t="s">
        <v>1711</v>
      </c>
      <c r="C211" s="68" t="b">
        <v>0</v>
      </c>
      <c r="D211" s="69" t="s">
        <v>363</v>
      </c>
      <c r="E211" s="69" t="s">
        <v>74</v>
      </c>
      <c r="F211" s="7" t="s">
        <v>26</v>
      </c>
      <c r="G211" s="7" t="s">
        <v>13</v>
      </c>
      <c r="H211" s="70">
        <v>45394</v>
      </c>
      <c r="I211" s="70" t="s">
        <v>274</v>
      </c>
      <c r="J211" s="70" t="str">
        <f t="shared" ca="1" si="9"/>
        <v>EJECUTADO</v>
      </c>
      <c r="K211" s="7" t="s">
        <v>1712</v>
      </c>
      <c r="L211" s="7" t="s">
        <v>50</v>
      </c>
      <c r="M211" s="7" t="s">
        <v>1713</v>
      </c>
      <c r="N211" s="165">
        <v>900425485</v>
      </c>
      <c r="O211" s="137" t="s">
        <v>1714</v>
      </c>
      <c r="P211" s="137">
        <v>20240187</v>
      </c>
      <c r="Q211" s="137" t="s">
        <v>1715</v>
      </c>
      <c r="R211" s="137" t="s">
        <v>1265</v>
      </c>
      <c r="S211" s="70" t="s">
        <v>364</v>
      </c>
      <c r="T211" s="70" t="s">
        <v>365</v>
      </c>
      <c r="U211" s="145">
        <v>20240338</v>
      </c>
      <c r="V211" s="139" t="s">
        <v>1714</v>
      </c>
      <c r="W211" s="70" t="s">
        <v>360</v>
      </c>
      <c r="X211" s="65" t="s">
        <v>271</v>
      </c>
      <c r="Y211" s="6" t="s">
        <v>358</v>
      </c>
      <c r="Z211" s="6" t="s">
        <v>53</v>
      </c>
      <c r="AA211" s="6" t="s">
        <v>1716</v>
      </c>
      <c r="AB211" s="6" t="s">
        <v>1089</v>
      </c>
      <c r="AC211" s="6" t="s">
        <v>364</v>
      </c>
      <c r="AD211" s="59" t="s">
        <v>1717</v>
      </c>
      <c r="AE211" s="53" t="s">
        <v>218</v>
      </c>
      <c r="AF211" s="6" t="s">
        <v>218</v>
      </c>
      <c r="AG211" s="6" t="s">
        <v>218</v>
      </c>
      <c r="AH211" s="6" t="s">
        <v>218</v>
      </c>
      <c r="AI211" s="5" t="s">
        <v>218</v>
      </c>
      <c r="AJ211" s="6" t="s">
        <v>218</v>
      </c>
      <c r="AK211" s="6" t="s">
        <v>218</v>
      </c>
      <c r="AL211" s="6" t="s">
        <v>218</v>
      </c>
      <c r="AM211" s="5" t="s">
        <v>218</v>
      </c>
      <c r="AN211" s="6" t="s">
        <v>218</v>
      </c>
      <c r="AO211" s="6" t="s">
        <v>218</v>
      </c>
      <c r="AP211" s="6" t="s">
        <v>218</v>
      </c>
      <c r="AQ211" s="6">
        <v>45657</v>
      </c>
      <c r="AR211" s="6" t="s">
        <v>218</v>
      </c>
      <c r="AS211" s="53" t="s">
        <v>1686</v>
      </c>
      <c r="AT211" s="6" t="s">
        <v>1686</v>
      </c>
      <c r="AU211" s="6">
        <f t="shared" si="10"/>
        <v>45777</v>
      </c>
      <c r="AV211" s="29">
        <f t="shared" si="11"/>
        <v>46507</v>
      </c>
      <c r="AW211" s="12"/>
      <c r="AX211" s="12"/>
      <c r="AY211" s="12"/>
      <c r="AZ211" s="12"/>
      <c r="BA211" s="12"/>
      <c r="BI211" s="10"/>
      <c r="BJ211" s="11"/>
      <c r="BK211" s="11"/>
      <c r="BL211" s="11"/>
      <c r="BM211" s="11"/>
      <c r="BN211" s="11"/>
    </row>
    <row r="212" spans="1:66" s="9" customFormat="1" ht="16.350000000000001" hidden="1" customHeight="1" x14ac:dyDescent="0.2">
      <c r="A212" s="86" t="s">
        <v>1677</v>
      </c>
      <c r="B212" s="125" t="s">
        <v>198</v>
      </c>
      <c r="C212" s="68" t="b">
        <v>1</v>
      </c>
      <c r="D212" s="69" t="s">
        <v>366</v>
      </c>
      <c r="E212" s="69" t="s">
        <v>86</v>
      </c>
      <c r="F212" s="7" t="s">
        <v>24</v>
      </c>
      <c r="G212" s="7" t="s">
        <v>11</v>
      </c>
      <c r="H212" s="70">
        <v>45394</v>
      </c>
      <c r="I212" s="70" t="s">
        <v>274</v>
      </c>
      <c r="J212" s="70" t="str">
        <f t="shared" ca="1" si="9"/>
        <v>EJECUTADO</v>
      </c>
      <c r="K212" s="7" t="s">
        <v>1718</v>
      </c>
      <c r="L212" s="7" t="s">
        <v>50</v>
      </c>
      <c r="M212" s="7" t="s">
        <v>1719</v>
      </c>
      <c r="N212" s="165">
        <v>900616793</v>
      </c>
      <c r="O212" s="174">
        <v>419856699</v>
      </c>
      <c r="P212" s="137">
        <v>20240282</v>
      </c>
      <c r="Q212" s="137" t="s">
        <v>1720</v>
      </c>
      <c r="R212" s="137" t="s">
        <v>1696</v>
      </c>
      <c r="S212" s="70" t="s">
        <v>367</v>
      </c>
      <c r="T212" s="70" t="s">
        <v>351</v>
      </c>
      <c r="U212" s="145">
        <v>20240340</v>
      </c>
      <c r="V212" s="139" t="s">
        <v>1720</v>
      </c>
      <c r="W212" s="70" t="s">
        <v>360</v>
      </c>
      <c r="X212" s="65" t="s">
        <v>239</v>
      </c>
      <c r="Y212" s="6" t="s">
        <v>368</v>
      </c>
      <c r="Z212" s="6" t="s">
        <v>53</v>
      </c>
      <c r="AA212" s="6" t="s">
        <v>1721</v>
      </c>
      <c r="AB212" s="6" t="s">
        <v>1722</v>
      </c>
      <c r="AC212" s="6" t="s">
        <v>364</v>
      </c>
      <c r="AD212" s="52" t="s">
        <v>1723</v>
      </c>
      <c r="AE212" s="53">
        <v>40032401</v>
      </c>
      <c r="AF212" s="5">
        <v>20240466</v>
      </c>
      <c r="AG212" s="53">
        <v>40032401</v>
      </c>
      <c r="AH212" s="6" t="s">
        <v>1317</v>
      </c>
      <c r="AI212" s="5">
        <v>22</v>
      </c>
      <c r="AJ212" s="6" t="s">
        <v>55</v>
      </c>
      <c r="AK212" s="6" t="s">
        <v>218</v>
      </c>
      <c r="AL212" s="6" t="s">
        <v>218</v>
      </c>
      <c r="AM212" s="6" t="s">
        <v>218</v>
      </c>
      <c r="AN212" s="6" t="s">
        <v>218</v>
      </c>
      <c r="AO212" s="6" t="s">
        <v>218</v>
      </c>
      <c r="AP212" s="6" t="s">
        <v>218</v>
      </c>
      <c r="AQ212" s="6">
        <v>45488</v>
      </c>
      <c r="AR212" s="5">
        <v>20240602</v>
      </c>
      <c r="AS212" s="53">
        <v>40032401</v>
      </c>
      <c r="AT212" s="6" t="s">
        <v>1318</v>
      </c>
      <c r="AU212" s="6">
        <f t="shared" si="10"/>
        <v>45608</v>
      </c>
      <c r="AV212" s="29">
        <f t="shared" si="11"/>
        <v>46338</v>
      </c>
      <c r="AW212" s="12"/>
      <c r="AX212" s="12"/>
      <c r="AY212" s="12"/>
      <c r="AZ212" s="12"/>
      <c r="BA212" s="12"/>
      <c r="BI212" s="10"/>
      <c r="BJ212" s="11"/>
      <c r="BK212" s="11"/>
      <c r="BL212" s="11"/>
      <c r="BM212" s="11"/>
      <c r="BN212" s="11"/>
    </row>
    <row r="213" spans="1:66" s="9" customFormat="1" ht="63.75" hidden="1" x14ac:dyDescent="0.2">
      <c r="A213" s="86" t="s">
        <v>1677</v>
      </c>
      <c r="B213" s="183" t="s">
        <v>1724</v>
      </c>
      <c r="C213" s="68" t="b">
        <v>0</v>
      </c>
      <c r="D213" s="69" t="s">
        <v>369</v>
      </c>
      <c r="E213" s="69" t="s">
        <v>129</v>
      </c>
      <c r="F213" s="7" t="s">
        <v>24</v>
      </c>
      <c r="G213" s="7" t="s">
        <v>7</v>
      </c>
      <c r="H213" s="70">
        <v>45394</v>
      </c>
      <c r="I213" s="70" t="s">
        <v>274</v>
      </c>
      <c r="J213" s="70" t="str">
        <f t="shared" ca="1" si="9"/>
        <v>EJECUTADO</v>
      </c>
      <c r="K213" s="7" t="s">
        <v>1725</v>
      </c>
      <c r="L213" s="7" t="s">
        <v>50</v>
      </c>
      <c r="M213" s="7" t="s">
        <v>1726</v>
      </c>
      <c r="N213" s="165">
        <v>832006409</v>
      </c>
      <c r="O213" s="137" t="s">
        <v>1727</v>
      </c>
      <c r="P213" s="137">
        <v>20240054</v>
      </c>
      <c r="Q213" s="137" t="s">
        <v>1728</v>
      </c>
      <c r="R213" s="137" t="s">
        <v>1682</v>
      </c>
      <c r="S213" s="70" t="s">
        <v>370</v>
      </c>
      <c r="T213" s="70" t="s">
        <v>351</v>
      </c>
      <c r="U213" s="145">
        <v>20240335</v>
      </c>
      <c r="V213" s="139" t="s">
        <v>1727</v>
      </c>
      <c r="W213" s="70" t="s">
        <v>360</v>
      </c>
      <c r="X213" s="65" t="s">
        <v>239</v>
      </c>
      <c r="Y213" s="6" t="s">
        <v>198</v>
      </c>
      <c r="Z213" s="6" t="s">
        <v>198</v>
      </c>
      <c r="AA213" s="6" t="s">
        <v>198</v>
      </c>
      <c r="AB213" s="6" t="s">
        <v>198</v>
      </c>
      <c r="AC213" s="6" t="s">
        <v>198</v>
      </c>
      <c r="AD213" s="6" t="s">
        <v>1729</v>
      </c>
      <c r="AE213" s="6" t="s">
        <v>218</v>
      </c>
      <c r="AF213" s="6" t="s">
        <v>218</v>
      </c>
      <c r="AG213" s="6" t="s">
        <v>218</v>
      </c>
      <c r="AH213" s="6" t="s">
        <v>218</v>
      </c>
      <c r="AI213" s="5">
        <v>52</v>
      </c>
      <c r="AJ213" s="6" t="s">
        <v>55</v>
      </c>
      <c r="AK213" s="6" t="s">
        <v>218</v>
      </c>
      <c r="AL213" s="6" t="s">
        <v>218</v>
      </c>
      <c r="AM213" s="6" t="s">
        <v>218</v>
      </c>
      <c r="AN213" s="6" t="s">
        <v>218</v>
      </c>
      <c r="AO213" s="6" t="s">
        <v>218</v>
      </c>
      <c r="AP213" s="6" t="s">
        <v>218</v>
      </c>
      <c r="AQ213" s="6">
        <v>45519</v>
      </c>
      <c r="AR213" s="6" t="s">
        <v>218</v>
      </c>
      <c r="AS213" s="53" t="s">
        <v>1686</v>
      </c>
      <c r="AT213" s="6" t="s">
        <v>1686</v>
      </c>
      <c r="AU213" s="6">
        <f t="shared" si="10"/>
        <v>45639</v>
      </c>
      <c r="AV213" s="29">
        <f t="shared" si="11"/>
        <v>46369</v>
      </c>
      <c r="AW213" s="12"/>
      <c r="AX213" s="12"/>
      <c r="AY213" s="12"/>
      <c r="AZ213" s="12"/>
      <c r="BA213" s="12"/>
      <c r="BI213" s="10"/>
      <c r="BJ213" s="11"/>
      <c r="BK213" s="11"/>
      <c r="BL213" s="11"/>
      <c r="BM213" s="11"/>
      <c r="BN213" s="11"/>
    </row>
    <row r="214" spans="1:66" s="9" customFormat="1" ht="13.5" hidden="1" x14ac:dyDescent="0.2">
      <c r="A214" s="86" t="s">
        <v>1677</v>
      </c>
      <c r="B214" s="184" t="s">
        <v>1730</v>
      </c>
      <c r="C214" s="68" t="b">
        <v>0</v>
      </c>
      <c r="D214" s="69" t="s">
        <v>372</v>
      </c>
      <c r="E214" s="69" t="s">
        <v>129</v>
      </c>
      <c r="F214" s="7" t="s">
        <v>24</v>
      </c>
      <c r="G214" s="7" t="s">
        <v>7</v>
      </c>
      <c r="H214" s="70">
        <v>45394</v>
      </c>
      <c r="I214" s="70" t="s">
        <v>274</v>
      </c>
      <c r="J214" s="70" t="str">
        <f t="shared" ca="1" si="9"/>
        <v>EJECUTADO</v>
      </c>
      <c r="K214" s="7" t="s">
        <v>1725</v>
      </c>
      <c r="L214" s="7" t="s">
        <v>50</v>
      </c>
      <c r="M214" s="7" t="s">
        <v>1731</v>
      </c>
      <c r="N214" s="165">
        <v>832004274</v>
      </c>
      <c r="O214" s="174">
        <v>34433714</v>
      </c>
      <c r="P214" s="137">
        <v>20240054</v>
      </c>
      <c r="Q214" s="137" t="s">
        <v>1728</v>
      </c>
      <c r="R214" s="137" t="s">
        <v>1682</v>
      </c>
      <c r="S214" s="70" t="s">
        <v>350</v>
      </c>
      <c r="T214" s="70" t="s">
        <v>351</v>
      </c>
      <c r="U214" s="145">
        <v>20240335</v>
      </c>
      <c r="V214" s="139" t="s">
        <v>1727</v>
      </c>
      <c r="W214" s="70" t="s">
        <v>360</v>
      </c>
      <c r="X214" s="65" t="s">
        <v>239</v>
      </c>
      <c r="Y214" s="6" t="s">
        <v>198</v>
      </c>
      <c r="Z214" s="6" t="s">
        <v>198</v>
      </c>
      <c r="AA214" s="6" t="s">
        <v>198</v>
      </c>
      <c r="AB214" s="6" t="s">
        <v>198</v>
      </c>
      <c r="AC214" s="6" t="s">
        <v>198</v>
      </c>
      <c r="AD214" s="6" t="s">
        <v>1732</v>
      </c>
      <c r="AE214" s="53">
        <v>8431955.8599999994</v>
      </c>
      <c r="AF214" s="5">
        <v>20240517</v>
      </c>
      <c r="AG214" s="53">
        <v>10000000</v>
      </c>
      <c r="AH214" s="6">
        <v>45509</v>
      </c>
      <c r="AI214" s="5">
        <v>52</v>
      </c>
      <c r="AJ214" s="6" t="s">
        <v>55</v>
      </c>
      <c r="AK214" s="57">
        <v>10</v>
      </c>
      <c r="AL214" s="6" t="s">
        <v>55</v>
      </c>
      <c r="AM214" s="5" t="s">
        <v>218</v>
      </c>
      <c r="AN214" s="5" t="s">
        <v>218</v>
      </c>
      <c r="AO214" s="5" t="s">
        <v>218</v>
      </c>
      <c r="AP214" s="5" t="s">
        <v>218</v>
      </c>
      <c r="AQ214" s="6">
        <v>45529</v>
      </c>
      <c r="AR214" s="57">
        <v>20240676</v>
      </c>
      <c r="AS214" s="53">
        <v>8431955.8599999994</v>
      </c>
      <c r="AT214" s="6">
        <v>45519</v>
      </c>
      <c r="AU214" s="6">
        <f t="shared" si="10"/>
        <v>45649</v>
      </c>
      <c r="AV214" s="29">
        <f t="shared" si="11"/>
        <v>46379</v>
      </c>
      <c r="AW214" s="12"/>
      <c r="AX214" s="12"/>
      <c r="AY214" s="12"/>
      <c r="AZ214" s="12"/>
      <c r="BA214" s="12"/>
      <c r="BI214" s="10"/>
      <c r="BJ214" s="11"/>
      <c r="BK214" s="11"/>
      <c r="BL214" s="11"/>
      <c r="BM214" s="11"/>
      <c r="BN214" s="11"/>
    </row>
    <row r="215" spans="1:66" s="9" customFormat="1" ht="13.5" hidden="1" x14ac:dyDescent="0.2">
      <c r="A215" s="86" t="s">
        <v>1677</v>
      </c>
      <c r="B215" s="184" t="s">
        <v>1730</v>
      </c>
      <c r="C215" s="68" t="b">
        <v>0</v>
      </c>
      <c r="D215" s="69" t="s">
        <v>373</v>
      </c>
      <c r="E215" s="69" t="s">
        <v>129</v>
      </c>
      <c r="F215" s="7" t="s">
        <v>24</v>
      </c>
      <c r="G215" s="7" t="s">
        <v>7</v>
      </c>
      <c r="H215" s="70">
        <v>45394</v>
      </c>
      <c r="I215" s="70" t="s">
        <v>274</v>
      </c>
      <c r="J215" s="70" t="str">
        <f t="shared" ca="1" si="9"/>
        <v>EJECUTADO</v>
      </c>
      <c r="K215" s="7" t="s">
        <v>1725</v>
      </c>
      <c r="L215" s="7" t="s">
        <v>50</v>
      </c>
      <c r="M215" s="7" t="s">
        <v>1733</v>
      </c>
      <c r="N215" s="165">
        <v>899999432</v>
      </c>
      <c r="O215" s="137" t="s">
        <v>1734</v>
      </c>
      <c r="P215" s="137">
        <v>20240054</v>
      </c>
      <c r="Q215" s="137" t="s">
        <v>1728</v>
      </c>
      <c r="R215" s="137" t="s">
        <v>1682</v>
      </c>
      <c r="S215" s="70" t="s">
        <v>374</v>
      </c>
      <c r="T215" s="70" t="s">
        <v>351</v>
      </c>
      <c r="U215" s="145">
        <v>20240335</v>
      </c>
      <c r="V215" s="139" t="s">
        <v>1727</v>
      </c>
      <c r="W215" s="70" t="s">
        <v>360</v>
      </c>
      <c r="X215" s="65" t="s">
        <v>239</v>
      </c>
      <c r="Y215" s="6" t="s">
        <v>198</v>
      </c>
      <c r="Z215" s="6" t="s">
        <v>198</v>
      </c>
      <c r="AA215" s="6" t="s">
        <v>198</v>
      </c>
      <c r="AB215" s="6" t="s">
        <v>198</v>
      </c>
      <c r="AC215" s="6" t="s">
        <v>198</v>
      </c>
      <c r="AD215" s="6" t="s">
        <v>1735</v>
      </c>
      <c r="AE215" s="53">
        <v>13394992.5</v>
      </c>
      <c r="AF215" s="5">
        <v>20240518</v>
      </c>
      <c r="AG215" s="53">
        <v>17506500</v>
      </c>
      <c r="AH215" s="6">
        <v>45509</v>
      </c>
      <c r="AI215" s="5">
        <v>52</v>
      </c>
      <c r="AJ215" s="6" t="s">
        <v>55</v>
      </c>
      <c r="AK215" s="57">
        <v>10</v>
      </c>
      <c r="AL215" s="6" t="s">
        <v>55</v>
      </c>
      <c r="AM215" s="5" t="s">
        <v>218</v>
      </c>
      <c r="AN215" s="5" t="s">
        <v>218</v>
      </c>
      <c r="AO215" s="5" t="s">
        <v>218</v>
      </c>
      <c r="AP215" s="5" t="s">
        <v>218</v>
      </c>
      <c r="AQ215" s="6">
        <v>45529</v>
      </c>
      <c r="AR215" s="57">
        <v>20240677</v>
      </c>
      <c r="AS215" s="53">
        <v>13394992.5</v>
      </c>
      <c r="AT215" s="6">
        <v>45519</v>
      </c>
      <c r="AU215" s="6">
        <f t="shared" si="10"/>
        <v>45649</v>
      </c>
      <c r="AV215" s="29">
        <f t="shared" si="11"/>
        <v>46379</v>
      </c>
      <c r="AW215" s="12"/>
      <c r="AX215" s="12"/>
      <c r="AY215" s="12"/>
      <c r="AZ215" s="12"/>
      <c r="BA215" s="12"/>
      <c r="BI215" s="10"/>
      <c r="BJ215" s="11"/>
      <c r="BK215" s="11"/>
      <c r="BL215" s="11"/>
      <c r="BM215" s="11"/>
      <c r="BN215" s="11"/>
    </row>
    <row r="216" spans="1:66" s="9" customFormat="1" ht="16.350000000000001" hidden="1" customHeight="1" x14ac:dyDescent="0.2">
      <c r="A216" s="86" t="s">
        <v>1677</v>
      </c>
      <c r="B216" s="125"/>
      <c r="C216" s="68" t="b">
        <v>1</v>
      </c>
      <c r="D216" s="69" t="s">
        <v>376</v>
      </c>
      <c r="E216" s="69" t="s">
        <v>74</v>
      </c>
      <c r="F216" s="7" t="s">
        <v>24</v>
      </c>
      <c r="G216" s="7" t="s">
        <v>3</v>
      </c>
      <c r="H216" s="70">
        <v>45394</v>
      </c>
      <c r="I216" s="70" t="s">
        <v>274</v>
      </c>
      <c r="J216" s="70" t="str">
        <f t="shared" ca="1" si="9"/>
        <v>EJECUTADO</v>
      </c>
      <c r="K216" s="7" t="s">
        <v>1736</v>
      </c>
      <c r="L216" s="7" t="s">
        <v>54</v>
      </c>
      <c r="M216" s="7" t="s">
        <v>1737</v>
      </c>
      <c r="N216" s="165">
        <v>1023162414</v>
      </c>
      <c r="O216" s="137" t="s">
        <v>1738</v>
      </c>
      <c r="P216" s="137">
        <v>20240199</v>
      </c>
      <c r="Q216" s="137" t="s">
        <v>1738</v>
      </c>
      <c r="R216" s="137" t="s">
        <v>1347</v>
      </c>
      <c r="S216" s="70" t="s">
        <v>360</v>
      </c>
      <c r="T216" s="70" t="s">
        <v>377</v>
      </c>
      <c r="U216" s="145">
        <v>20240330</v>
      </c>
      <c r="V216" s="139" t="s">
        <v>1738</v>
      </c>
      <c r="W216" s="70" t="s">
        <v>360</v>
      </c>
      <c r="X216" s="65" t="s">
        <v>271</v>
      </c>
      <c r="Y216" s="6" t="s">
        <v>198</v>
      </c>
      <c r="Z216" s="6" t="s">
        <v>53</v>
      </c>
      <c r="AA216" s="6" t="s">
        <v>1739</v>
      </c>
      <c r="AB216" s="6" t="s">
        <v>1139</v>
      </c>
      <c r="AC216" s="6" t="s">
        <v>360</v>
      </c>
      <c r="AD216" s="59" t="s">
        <v>1740</v>
      </c>
      <c r="AE216" s="6" t="s">
        <v>218</v>
      </c>
      <c r="AF216" s="6" t="s">
        <v>218</v>
      </c>
      <c r="AG216" s="6" t="s">
        <v>218</v>
      </c>
      <c r="AH216" s="6" t="s">
        <v>218</v>
      </c>
      <c r="AI216" s="5" t="s">
        <v>218</v>
      </c>
      <c r="AJ216" s="6" t="s">
        <v>218</v>
      </c>
      <c r="AK216" s="6" t="s">
        <v>218</v>
      </c>
      <c r="AL216" s="6" t="s">
        <v>218</v>
      </c>
      <c r="AM216" s="5" t="s">
        <v>218</v>
      </c>
      <c r="AN216" s="6" t="s">
        <v>218</v>
      </c>
      <c r="AO216" s="6" t="s">
        <v>218</v>
      </c>
      <c r="AP216" s="6" t="s">
        <v>218</v>
      </c>
      <c r="AQ216" s="6">
        <v>45576</v>
      </c>
      <c r="AR216" s="6" t="s">
        <v>218</v>
      </c>
      <c r="AS216" s="53" t="s">
        <v>1741</v>
      </c>
      <c r="AT216" s="6" t="s">
        <v>1741</v>
      </c>
      <c r="AU216" s="6">
        <f t="shared" si="10"/>
        <v>45696</v>
      </c>
      <c r="AV216" s="29">
        <f t="shared" si="11"/>
        <v>46426</v>
      </c>
      <c r="AW216" s="12"/>
      <c r="AX216" s="12"/>
      <c r="AY216" s="12"/>
      <c r="AZ216" s="12"/>
      <c r="BA216" s="12"/>
      <c r="BI216" s="10"/>
      <c r="BJ216" s="11"/>
      <c r="BK216" s="11"/>
      <c r="BL216" s="11"/>
      <c r="BM216" s="11"/>
      <c r="BN216" s="11"/>
    </row>
    <row r="217" spans="1:66" s="9" customFormat="1" ht="16.350000000000001" hidden="1" customHeight="1" x14ac:dyDescent="0.2">
      <c r="A217" s="86" t="s">
        <v>1677</v>
      </c>
      <c r="B217" s="125" t="s">
        <v>198</v>
      </c>
      <c r="C217" s="68" t="b">
        <v>1</v>
      </c>
      <c r="D217" s="69" t="s">
        <v>378</v>
      </c>
      <c r="E217" s="69" t="s">
        <v>74</v>
      </c>
      <c r="F217" s="7" t="s">
        <v>24</v>
      </c>
      <c r="G217" s="7" t="s">
        <v>18</v>
      </c>
      <c r="H217" s="70">
        <v>45394</v>
      </c>
      <c r="I217" s="70" t="s">
        <v>274</v>
      </c>
      <c r="J217" s="70" t="str">
        <f t="shared" ca="1" si="9"/>
        <v>EJECUTADO</v>
      </c>
      <c r="K217" s="7" t="s">
        <v>1652</v>
      </c>
      <c r="L217" s="7" t="s">
        <v>54</v>
      </c>
      <c r="M217" s="7" t="s">
        <v>1742</v>
      </c>
      <c r="N217" s="165">
        <v>80664743</v>
      </c>
      <c r="O217" s="137" t="s">
        <v>1743</v>
      </c>
      <c r="P217" s="137">
        <v>20240265</v>
      </c>
      <c r="Q217" s="137" t="s">
        <v>1743</v>
      </c>
      <c r="R217" s="137" t="s">
        <v>1708</v>
      </c>
      <c r="S217" s="70" t="s">
        <v>360</v>
      </c>
      <c r="T217" s="70" t="s">
        <v>377</v>
      </c>
      <c r="U217" s="145">
        <v>20240329</v>
      </c>
      <c r="V217" s="139" t="s">
        <v>1743</v>
      </c>
      <c r="W217" s="70" t="s">
        <v>360</v>
      </c>
      <c r="X217" s="65" t="s">
        <v>239</v>
      </c>
      <c r="Y217" s="6" t="s">
        <v>379</v>
      </c>
      <c r="Z217" s="6" t="s">
        <v>53</v>
      </c>
      <c r="AA217" s="6" t="s">
        <v>1744</v>
      </c>
      <c r="AB217" s="6" t="s">
        <v>1745</v>
      </c>
      <c r="AC217" s="6" t="s">
        <v>360</v>
      </c>
      <c r="AD217" s="6" t="s">
        <v>1746</v>
      </c>
      <c r="AE217" s="6" t="s">
        <v>218</v>
      </c>
      <c r="AF217" s="6" t="s">
        <v>218</v>
      </c>
      <c r="AG217" s="6" t="s">
        <v>218</v>
      </c>
      <c r="AH217" s="6" t="s">
        <v>218</v>
      </c>
      <c r="AI217" s="5" t="s">
        <v>218</v>
      </c>
      <c r="AJ217" s="6" t="s">
        <v>218</v>
      </c>
      <c r="AK217" s="6" t="s">
        <v>218</v>
      </c>
      <c r="AL217" s="6" t="s">
        <v>218</v>
      </c>
      <c r="AM217" s="5" t="s">
        <v>218</v>
      </c>
      <c r="AN217" s="6" t="s">
        <v>218</v>
      </c>
      <c r="AO217" s="6" t="s">
        <v>218</v>
      </c>
      <c r="AP217" s="6" t="s">
        <v>218</v>
      </c>
      <c r="AQ217" s="6">
        <v>45576</v>
      </c>
      <c r="AR217" s="6" t="s">
        <v>218</v>
      </c>
      <c r="AS217" s="53" t="s">
        <v>1741</v>
      </c>
      <c r="AT217" s="6" t="s">
        <v>1741</v>
      </c>
      <c r="AU217" s="6">
        <f t="shared" si="10"/>
        <v>45696</v>
      </c>
      <c r="AV217" s="29">
        <f t="shared" si="11"/>
        <v>46426</v>
      </c>
      <c r="AW217" s="12"/>
      <c r="AX217" s="12"/>
      <c r="AY217" s="12"/>
      <c r="AZ217" s="12"/>
      <c r="BA217" s="12"/>
      <c r="BI217" s="10"/>
      <c r="BJ217" s="11"/>
      <c r="BK217" s="11"/>
      <c r="BL217" s="11"/>
      <c r="BM217" s="11"/>
      <c r="BN217" s="11"/>
    </row>
    <row r="218" spans="1:66" s="9" customFormat="1" ht="16.350000000000001" hidden="1" customHeight="1" x14ac:dyDescent="0.2">
      <c r="A218" s="86" t="s">
        <v>1677</v>
      </c>
      <c r="B218" s="125" t="s">
        <v>198</v>
      </c>
      <c r="C218" s="68" t="b">
        <v>1</v>
      </c>
      <c r="D218" s="69" t="s">
        <v>380</v>
      </c>
      <c r="E218" s="69" t="s">
        <v>74</v>
      </c>
      <c r="F218" s="7" t="s">
        <v>24</v>
      </c>
      <c r="G218" s="7" t="s">
        <v>18</v>
      </c>
      <c r="H218" s="70">
        <v>45394</v>
      </c>
      <c r="I218" s="70" t="s">
        <v>274</v>
      </c>
      <c r="J218" s="70" t="str">
        <f t="shared" ca="1" si="9"/>
        <v>EJECUTADO</v>
      </c>
      <c r="K218" s="7" t="s">
        <v>1747</v>
      </c>
      <c r="L218" s="7" t="s">
        <v>54</v>
      </c>
      <c r="M218" s="7" t="s">
        <v>1748</v>
      </c>
      <c r="N218" s="165">
        <v>79723291</v>
      </c>
      <c r="O218" s="137" t="s">
        <v>1749</v>
      </c>
      <c r="P218" s="137">
        <v>20240286</v>
      </c>
      <c r="Q218" s="137" t="s">
        <v>1749</v>
      </c>
      <c r="R218" s="137" t="s">
        <v>1696</v>
      </c>
      <c r="S218" s="70" t="s">
        <v>360</v>
      </c>
      <c r="T218" s="70" t="s">
        <v>381</v>
      </c>
      <c r="U218" s="145">
        <v>20240328</v>
      </c>
      <c r="V218" s="139" t="s">
        <v>1749</v>
      </c>
      <c r="W218" s="70" t="s">
        <v>360</v>
      </c>
      <c r="X218" s="65" t="s">
        <v>239</v>
      </c>
      <c r="Y218" s="6" t="s">
        <v>362</v>
      </c>
      <c r="Z218" s="6" t="s">
        <v>53</v>
      </c>
      <c r="AA218" s="6" t="s">
        <v>1750</v>
      </c>
      <c r="AB218" s="6" t="s">
        <v>1745</v>
      </c>
      <c r="AC218" s="6" t="s">
        <v>360</v>
      </c>
      <c r="AD218" s="6" t="s">
        <v>1751</v>
      </c>
      <c r="AE218" s="6" t="s">
        <v>218</v>
      </c>
      <c r="AF218" s="6" t="s">
        <v>218</v>
      </c>
      <c r="AG218" s="6" t="s">
        <v>218</v>
      </c>
      <c r="AH218" s="6" t="s">
        <v>218</v>
      </c>
      <c r="AI218" s="5" t="s">
        <v>218</v>
      </c>
      <c r="AJ218" s="6" t="s">
        <v>218</v>
      </c>
      <c r="AK218" s="6" t="s">
        <v>218</v>
      </c>
      <c r="AL218" s="6" t="s">
        <v>218</v>
      </c>
      <c r="AM218" s="5" t="s">
        <v>218</v>
      </c>
      <c r="AN218" s="6" t="s">
        <v>218</v>
      </c>
      <c r="AO218" s="6" t="s">
        <v>218</v>
      </c>
      <c r="AP218" s="6" t="s">
        <v>218</v>
      </c>
      <c r="AQ218" s="6">
        <v>45454</v>
      </c>
      <c r="AR218" s="6" t="s">
        <v>218</v>
      </c>
      <c r="AS218" s="53" t="s">
        <v>1741</v>
      </c>
      <c r="AT218" s="6" t="s">
        <v>1741</v>
      </c>
      <c r="AU218" s="6">
        <f t="shared" si="10"/>
        <v>45574</v>
      </c>
      <c r="AV218" s="29">
        <f t="shared" si="11"/>
        <v>46304</v>
      </c>
      <c r="AW218" s="12"/>
      <c r="AX218" s="12"/>
      <c r="AY218" s="12"/>
      <c r="AZ218" s="12"/>
      <c r="BA218" s="12"/>
      <c r="BI218" s="10"/>
      <c r="BJ218" s="11"/>
      <c r="BK218" s="11"/>
      <c r="BL218" s="11"/>
      <c r="BM218" s="11"/>
      <c r="BN218" s="11"/>
    </row>
    <row r="219" spans="1:66" s="9" customFormat="1" ht="16.350000000000001" hidden="1" customHeight="1" x14ac:dyDescent="0.2">
      <c r="A219" s="86" t="s">
        <v>1677</v>
      </c>
      <c r="B219" s="125"/>
      <c r="C219" s="68" t="b">
        <v>1</v>
      </c>
      <c r="D219" s="69" t="s">
        <v>382</v>
      </c>
      <c r="E219" s="69" t="s">
        <v>74</v>
      </c>
      <c r="F219" s="7" t="s">
        <v>24</v>
      </c>
      <c r="G219" s="7" t="s">
        <v>3</v>
      </c>
      <c r="H219" s="70">
        <v>45394</v>
      </c>
      <c r="I219" s="70" t="s">
        <v>274</v>
      </c>
      <c r="J219" s="70" t="str">
        <f t="shared" ca="1" si="9"/>
        <v>EJECUTADO</v>
      </c>
      <c r="K219" s="7" t="s">
        <v>1752</v>
      </c>
      <c r="L219" s="7" t="s">
        <v>54</v>
      </c>
      <c r="M219" s="7" t="s">
        <v>1753</v>
      </c>
      <c r="N219" s="165">
        <v>1010175673</v>
      </c>
      <c r="O219" s="137" t="s">
        <v>1754</v>
      </c>
      <c r="P219" s="137">
        <v>20240285</v>
      </c>
      <c r="Q219" s="137" t="s">
        <v>1754</v>
      </c>
      <c r="R219" s="137" t="s">
        <v>1696</v>
      </c>
      <c r="S219" s="70" t="s">
        <v>360</v>
      </c>
      <c r="T219" s="70" t="s">
        <v>381</v>
      </c>
      <c r="U219" s="145">
        <v>20240331</v>
      </c>
      <c r="V219" s="139" t="s">
        <v>1754</v>
      </c>
      <c r="W219" s="70" t="s">
        <v>360</v>
      </c>
      <c r="X219" s="65" t="s">
        <v>239</v>
      </c>
      <c r="Y219" s="6" t="s">
        <v>362</v>
      </c>
      <c r="Z219" s="6" t="s">
        <v>53</v>
      </c>
      <c r="AA219" s="6" t="s">
        <v>1755</v>
      </c>
      <c r="AB219" s="6" t="s">
        <v>1139</v>
      </c>
      <c r="AC219" s="6" t="s">
        <v>360</v>
      </c>
      <c r="AD219" s="59" t="s">
        <v>1756</v>
      </c>
      <c r="AE219" s="6" t="s">
        <v>218</v>
      </c>
      <c r="AF219" s="6" t="s">
        <v>218</v>
      </c>
      <c r="AG219" s="6" t="s">
        <v>218</v>
      </c>
      <c r="AH219" s="6" t="s">
        <v>218</v>
      </c>
      <c r="AI219" s="5" t="s">
        <v>218</v>
      </c>
      <c r="AJ219" s="6" t="s">
        <v>218</v>
      </c>
      <c r="AK219" s="6" t="s">
        <v>218</v>
      </c>
      <c r="AL219" s="6" t="s">
        <v>218</v>
      </c>
      <c r="AM219" s="5" t="s">
        <v>218</v>
      </c>
      <c r="AN219" s="6" t="s">
        <v>218</v>
      </c>
      <c r="AO219" s="6" t="s">
        <v>218</v>
      </c>
      <c r="AP219" s="6" t="s">
        <v>218</v>
      </c>
      <c r="AQ219" s="6">
        <v>45454</v>
      </c>
      <c r="AR219" s="6" t="s">
        <v>218</v>
      </c>
      <c r="AS219" s="53" t="s">
        <v>1741</v>
      </c>
      <c r="AT219" s="6" t="s">
        <v>1741</v>
      </c>
      <c r="AU219" s="6">
        <f t="shared" si="10"/>
        <v>45574</v>
      </c>
      <c r="AV219" s="29">
        <f t="shared" si="11"/>
        <v>46304</v>
      </c>
      <c r="AW219" s="12"/>
      <c r="AX219" s="12"/>
      <c r="AY219" s="12"/>
      <c r="AZ219" s="12"/>
      <c r="BA219" s="12"/>
      <c r="BI219" s="10"/>
      <c r="BJ219" s="11"/>
      <c r="BK219" s="11"/>
      <c r="BL219" s="11"/>
      <c r="BM219" s="11"/>
      <c r="BN219" s="11"/>
    </row>
    <row r="220" spans="1:66" s="9" customFormat="1" ht="16.350000000000001" hidden="1" customHeight="1" x14ac:dyDescent="0.2">
      <c r="A220" s="86" t="s">
        <v>1677</v>
      </c>
      <c r="B220" s="125"/>
      <c r="C220" s="68" t="b">
        <v>1</v>
      </c>
      <c r="D220" s="69" t="s">
        <v>383</v>
      </c>
      <c r="E220" s="69" t="s">
        <v>70</v>
      </c>
      <c r="F220" s="7" t="s">
        <v>24</v>
      </c>
      <c r="G220" s="7" t="s">
        <v>18</v>
      </c>
      <c r="H220" s="70">
        <v>45394</v>
      </c>
      <c r="I220" s="70" t="s">
        <v>274</v>
      </c>
      <c r="J220" s="70" t="str">
        <f t="shared" ca="1" si="9"/>
        <v>EJECUTADO</v>
      </c>
      <c r="K220" s="7" t="s">
        <v>1757</v>
      </c>
      <c r="L220" s="7" t="s">
        <v>54</v>
      </c>
      <c r="M220" s="7" t="s">
        <v>1758</v>
      </c>
      <c r="N220" s="165">
        <v>1026288830</v>
      </c>
      <c r="O220" s="137" t="s">
        <v>1759</v>
      </c>
      <c r="P220" s="137">
        <v>20240283</v>
      </c>
      <c r="Q220" s="137" t="s">
        <v>1760</v>
      </c>
      <c r="R220" s="137" t="s">
        <v>1696</v>
      </c>
      <c r="S220" s="70" t="s">
        <v>350</v>
      </c>
      <c r="T220" s="70" t="s">
        <v>370</v>
      </c>
      <c r="U220" s="145">
        <v>20240332</v>
      </c>
      <c r="V220" s="139" t="s">
        <v>1759</v>
      </c>
      <c r="W220" s="70" t="s">
        <v>360</v>
      </c>
      <c r="X220" s="65" t="s">
        <v>239</v>
      </c>
      <c r="Y220" s="6" t="s">
        <v>362</v>
      </c>
      <c r="Z220" s="6" t="s">
        <v>53</v>
      </c>
      <c r="AA220" s="6" t="s">
        <v>1761</v>
      </c>
      <c r="AB220" s="6" t="s">
        <v>1407</v>
      </c>
      <c r="AC220" s="6" t="s">
        <v>389</v>
      </c>
      <c r="AD220" s="59" t="s">
        <v>1762</v>
      </c>
      <c r="AE220" s="6" t="s">
        <v>218</v>
      </c>
      <c r="AF220" s="6" t="s">
        <v>218</v>
      </c>
      <c r="AG220" s="6" t="s">
        <v>218</v>
      </c>
      <c r="AH220" s="6" t="s">
        <v>218</v>
      </c>
      <c r="AI220" s="5" t="s">
        <v>218</v>
      </c>
      <c r="AJ220" s="6" t="s">
        <v>218</v>
      </c>
      <c r="AK220" s="6" t="s">
        <v>218</v>
      </c>
      <c r="AL220" s="6" t="s">
        <v>218</v>
      </c>
      <c r="AM220" s="5" t="s">
        <v>218</v>
      </c>
      <c r="AN220" s="6" t="s">
        <v>218</v>
      </c>
      <c r="AO220" s="6" t="s">
        <v>218</v>
      </c>
      <c r="AP220" s="6" t="s">
        <v>218</v>
      </c>
      <c r="AQ220" s="6">
        <v>45412</v>
      </c>
      <c r="AR220" s="6" t="s">
        <v>218</v>
      </c>
      <c r="AS220" s="53" t="s">
        <v>1741</v>
      </c>
      <c r="AT220" s="6" t="s">
        <v>1741</v>
      </c>
      <c r="AU220" s="6">
        <f t="shared" si="10"/>
        <v>45532</v>
      </c>
      <c r="AV220" s="29">
        <f t="shared" si="11"/>
        <v>46262</v>
      </c>
      <c r="AW220" s="12"/>
      <c r="AX220" s="12"/>
      <c r="AY220" s="12"/>
      <c r="AZ220" s="12"/>
      <c r="BA220" s="12"/>
      <c r="BI220" s="10"/>
      <c r="BJ220" s="11"/>
      <c r="BK220" s="11"/>
      <c r="BL220" s="11"/>
      <c r="BM220" s="11"/>
      <c r="BN220" s="11"/>
    </row>
    <row r="221" spans="1:66" s="9" customFormat="1" ht="16.350000000000001" hidden="1" customHeight="1" x14ac:dyDescent="0.2">
      <c r="A221" s="86" t="s">
        <v>1677</v>
      </c>
      <c r="B221" s="125" t="s">
        <v>198</v>
      </c>
      <c r="C221" s="68" t="b">
        <v>1</v>
      </c>
      <c r="D221" s="69" t="s">
        <v>384</v>
      </c>
      <c r="E221" s="69" t="s">
        <v>129</v>
      </c>
      <c r="F221" s="7" t="s">
        <v>24</v>
      </c>
      <c r="G221" s="7" t="s">
        <v>18</v>
      </c>
      <c r="H221" s="70">
        <v>45397</v>
      </c>
      <c r="I221" s="70" t="s">
        <v>274</v>
      </c>
      <c r="J221" s="70" t="str">
        <f t="shared" ca="1" si="9"/>
        <v>EJECUTADO</v>
      </c>
      <c r="K221" s="7" t="s">
        <v>1763</v>
      </c>
      <c r="L221" s="7" t="s">
        <v>54</v>
      </c>
      <c r="M221" s="7" t="s">
        <v>1764</v>
      </c>
      <c r="N221" s="165">
        <v>1105689108</v>
      </c>
      <c r="O221" s="137" t="s">
        <v>1765</v>
      </c>
      <c r="P221" s="137">
        <v>20240261</v>
      </c>
      <c r="Q221" s="137" t="s">
        <v>1766</v>
      </c>
      <c r="R221" s="137" t="s">
        <v>1767</v>
      </c>
      <c r="S221" s="70" t="s">
        <v>350</v>
      </c>
      <c r="T221" s="70" t="s">
        <v>351</v>
      </c>
      <c r="U221" s="145">
        <v>20240343</v>
      </c>
      <c r="V221" s="139" t="s">
        <v>1765</v>
      </c>
      <c r="W221" s="70" t="s">
        <v>350</v>
      </c>
      <c r="X221" s="65" t="s">
        <v>239</v>
      </c>
      <c r="Y221" s="6" t="s">
        <v>216</v>
      </c>
      <c r="Z221" s="6" t="s">
        <v>53</v>
      </c>
      <c r="AA221" s="6" t="s">
        <v>1768</v>
      </c>
      <c r="AB221" s="6" t="s">
        <v>1568</v>
      </c>
      <c r="AC221" s="6" t="s">
        <v>389</v>
      </c>
      <c r="AD221" s="6" t="s">
        <v>1769</v>
      </c>
      <c r="AE221" s="6" t="s">
        <v>218</v>
      </c>
      <c r="AF221" s="6" t="s">
        <v>218</v>
      </c>
      <c r="AG221" s="6" t="s">
        <v>218</v>
      </c>
      <c r="AH221" s="6" t="s">
        <v>218</v>
      </c>
      <c r="AI221" s="5" t="s">
        <v>218</v>
      </c>
      <c r="AJ221" s="6" t="s">
        <v>218</v>
      </c>
      <c r="AK221" s="6" t="s">
        <v>218</v>
      </c>
      <c r="AL221" s="6" t="s">
        <v>218</v>
      </c>
      <c r="AM221" s="5" t="s">
        <v>218</v>
      </c>
      <c r="AN221" s="6" t="s">
        <v>218</v>
      </c>
      <c r="AO221" s="6" t="s">
        <v>218</v>
      </c>
      <c r="AP221" s="6" t="s">
        <v>218</v>
      </c>
      <c r="AQ221" s="6">
        <v>45466</v>
      </c>
      <c r="AR221" s="6" t="s">
        <v>218</v>
      </c>
      <c r="AS221" s="53" t="s">
        <v>1741</v>
      </c>
      <c r="AT221" s="6" t="s">
        <v>1741</v>
      </c>
      <c r="AU221" s="6">
        <f t="shared" si="10"/>
        <v>45586</v>
      </c>
      <c r="AV221" s="29">
        <f t="shared" si="11"/>
        <v>46316</v>
      </c>
      <c r="AW221" s="12"/>
      <c r="AX221" s="12"/>
      <c r="AY221" s="12"/>
      <c r="AZ221" s="12"/>
      <c r="BA221" s="12"/>
      <c r="BI221" s="10"/>
      <c r="BJ221" s="11"/>
      <c r="BK221" s="11"/>
      <c r="BL221" s="11"/>
      <c r="BM221" s="11"/>
      <c r="BN221" s="11"/>
    </row>
    <row r="222" spans="1:66" s="9" customFormat="1" ht="16.350000000000001" hidden="1" customHeight="1" x14ac:dyDescent="0.2">
      <c r="A222" s="86" t="s">
        <v>1677</v>
      </c>
      <c r="B222" s="125"/>
      <c r="C222" s="68" t="b">
        <v>1</v>
      </c>
      <c r="D222" s="69" t="s">
        <v>385</v>
      </c>
      <c r="E222" s="69" t="s">
        <v>129</v>
      </c>
      <c r="F222" s="7" t="s">
        <v>24</v>
      </c>
      <c r="G222" s="7" t="s">
        <v>18</v>
      </c>
      <c r="H222" s="70">
        <v>45397</v>
      </c>
      <c r="I222" s="70" t="s">
        <v>274</v>
      </c>
      <c r="J222" s="70" t="str">
        <f t="shared" ca="1" si="9"/>
        <v>EJECUTADO</v>
      </c>
      <c r="K222" s="7" t="s">
        <v>1763</v>
      </c>
      <c r="L222" s="7" t="s">
        <v>54</v>
      </c>
      <c r="M222" s="7" t="s">
        <v>1770</v>
      </c>
      <c r="N222" s="165">
        <v>1030592378</v>
      </c>
      <c r="O222" s="137" t="s">
        <v>1765</v>
      </c>
      <c r="P222" s="137">
        <v>20240261</v>
      </c>
      <c r="Q222" s="137" t="s">
        <v>1766</v>
      </c>
      <c r="R222" s="137" t="s">
        <v>1767</v>
      </c>
      <c r="S222" s="70" t="s">
        <v>350</v>
      </c>
      <c r="T222" s="70" t="s">
        <v>351</v>
      </c>
      <c r="U222" s="145">
        <v>20240343</v>
      </c>
      <c r="V222" s="139" t="s">
        <v>1765</v>
      </c>
      <c r="W222" s="70" t="s">
        <v>350</v>
      </c>
      <c r="X222" s="65" t="s">
        <v>239</v>
      </c>
      <c r="Y222" s="6" t="s">
        <v>216</v>
      </c>
      <c r="Z222" s="6" t="s">
        <v>53</v>
      </c>
      <c r="AA222" s="6" t="s">
        <v>1771</v>
      </c>
      <c r="AB222" s="6" t="s">
        <v>1568</v>
      </c>
      <c r="AC222" s="6" t="s">
        <v>389</v>
      </c>
      <c r="AD222" s="6" t="s">
        <v>1772</v>
      </c>
      <c r="AE222" s="6" t="s">
        <v>218</v>
      </c>
      <c r="AF222" s="6" t="s">
        <v>218</v>
      </c>
      <c r="AG222" s="6" t="s">
        <v>218</v>
      </c>
      <c r="AH222" s="6" t="s">
        <v>218</v>
      </c>
      <c r="AI222" s="5" t="s">
        <v>218</v>
      </c>
      <c r="AJ222" s="6" t="s">
        <v>218</v>
      </c>
      <c r="AK222" s="6" t="s">
        <v>218</v>
      </c>
      <c r="AL222" s="6" t="s">
        <v>218</v>
      </c>
      <c r="AM222" s="5" t="s">
        <v>218</v>
      </c>
      <c r="AN222" s="6" t="s">
        <v>218</v>
      </c>
      <c r="AO222" s="6" t="s">
        <v>218</v>
      </c>
      <c r="AP222" s="6" t="s">
        <v>218</v>
      </c>
      <c r="AQ222" s="6">
        <v>45466</v>
      </c>
      <c r="AR222" s="6" t="s">
        <v>218</v>
      </c>
      <c r="AS222" s="53" t="s">
        <v>1741</v>
      </c>
      <c r="AT222" s="6" t="s">
        <v>1741</v>
      </c>
      <c r="AU222" s="6">
        <f t="shared" si="10"/>
        <v>45586</v>
      </c>
      <c r="AV222" s="29">
        <f t="shared" si="11"/>
        <v>46316</v>
      </c>
      <c r="AW222" s="12"/>
      <c r="AX222" s="12"/>
      <c r="AY222" s="12"/>
      <c r="AZ222" s="12"/>
      <c r="BA222" s="12"/>
      <c r="BI222" s="10"/>
      <c r="BJ222" s="11"/>
      <c r="BK222" s="11"/>
      <c r="BL222" s="11"/>
      <c r="BM222" s="11"/>
      <c r="BN222" s="11"/>
    </row>
    <row r="223" spans="1:66" s="9" customFormat="1" ht="16.350000000000001" hidden="1" customHeight="1" x14ac:dyDescent="0.2">
      <c r="A223" s="86" t="s">
        <v>1677</v>
      </c>
      <c r="B223" s="125"/>
      <c r="C223" s="68" t="b">
        <v>1</v>
      </c>
      <c r="D223" s="69" t="s">
        <v>386</v>
      </c>
      <c r="E223" s="69" t="s">
        <v>129</v>
      </c>
      <c r="F223" s="7" t="s">
        <v>24</v>
      </c>
      <c r="G223" s="7" t="s">
        <v>18</v>
      </c>
      <c r="H223" s="70">
        <v>45397</v>
      </c>
      <c r="I223" s="70" t="s">
        <v>274</v>
      </c>
      <c r="J223" s="70" t="str">
        <f t="shared" ca="1" si="9"/>
        <v>EJECUTADO</v>
      </c>
      <c r="K223" s="7" t="s">
        <v>1763</v>
      </c>
      <c r="L223" s="7" t="s">
        <v>54</v>
      </c>
      <c r="M223" s="7" t="s">
        <v>1773</v>
      </c>
      <c r="N223" s="165">
        <v>1070917252</v>
      </c>
      <c r="O223" s="137" t="s">
        <v>1765</v>
      </c>
      <c r="P223" s="137">
        <v>20240261</v>
      </c>
      <c r="Q223" s="137" t="s">
        <v>1766</v>
      </c>
      <c r="R223" s="137" t="s">
        <v>1767</v>
      </c>
      <c r="S223" s="70" t="s">
        <v>387</v>
      </c>
      <c r="T223" s="70" t="s">
        <v>351</v>
      </c>
      <c r="U223" s="145">
        <v>20240343</v>
      </c>
      <c r="V223" s="139" t="s">
        <v>1765</v>
      </c>
      <c r="W223" s="70" t="s">
        <v>350</v>
      </c>
      <c r="X223" s="65" t="s">
        <v>239</v>
      </c>
      <c r="Y223" s="6" t="s">
        <v>216</v>
      </c>
      <c r="Z223" s="6" t="s">
        <v>53</v>
      </c>
      <c r="AA223" s="6" t="s">
        <v>1774</v>
      </c>
      <c r="AB223" s="6" t="s">
        <v>1568</v>
      </c>
      <c r="AC223" s="6" t="s">
        <v>389</v>
      </c>
      <c r="AD223" s="6" t="s">
        <v>1775</v>
      </c>
      <c r="AE223" s="53" t="s">
        <v>1776</v>
      </c>
      <c r="AF223" s="5">
        <v>20240409</v>
      </c>
      <c r="AG223" s="53" t="s">
        <v>1776</v>
      </c>
      <c r="AH223" s="6" t="s">
        <v>1243</v>
      </c>
      <c r="AI223" s="5">
        <v>15</v>
      </c>
      <c r="AJ223" s="6" t="s">
        <v>55</v>
      </c>
      <c r="AK223" s="6" t="s">
        <v>218</v>
      </c>
      <c r="AL223" s="6" t="s">
        <v>218</v>
      </c>
      <c r="AM223" s="6" t="s">
        <v>218</v>
      </c>
      <c r="AN223" s="6" t="s">
        <v>218</v>
      </c>
      <c r="AO223" s="6" t="s">
        <v>218</v>
      </c>
      <c r="AP223" s="6" t="s">
        <v>218</v>
      </c>
      <c r="AQ223" s="6">
        <v>45487</v>
      </c>
      <c r="AR223" s="5">
        <v>20240556</v>
      </c>
      <c r="AS223" s="53" t="s">
        <v>1777</v>
      </c>
      <c r="AT223" s="6" t="s">
        <v>1243</v>
      </c>
      <c r="AU223" s="6">
        <f t="shared" si="10"/>
        <v>45607</v>
      </c>
      <c r="AV223" s="29">
        <f t="shared" si="11"/>
        <v>46337</v>
      </c>
      <c r="AW223" s="12"/>
      <c r="AX223" s="12"/>
      <c r="AY223" s="12"/>
      <c r="AZ223" s="12"/>
      <c r="BA223" s="12"/>
      <c r="BI223" s="10"/>
      <c r="BJ223" s="11"/>
      <c r="BK223" s="11"/>
      <c r="BL223" s="11"/>
      <c r="BM223" s="11"/>
      <c r="BN223" s="11"/>
    </row>
    <row r="224" spans="1:66" s="9" customFormat="1" ht="16.350000000000001" hidden="1" customHeight="1" x14ac:dyDescent="0.2">
      <c r="A224" s="86" t="s">
        <v>1677</v>
      </c>
      <c r="B224" s="125"/>
      <c r="C224" s="68" t="b">
        <v>1</v>
      </c>
      <c r="D224" s="69" t="s">
        <v>388</v>
      </c>
      <c r="E224" s="69" t="s">
        <v>129</v>
      </c>
      <c r="F224" s="7" t="s">
        <v>24</v>
      </c>
      <c r="G224" s="7" t="s">
        <v>18</v>
      </c>
      <c r="H224" s="70">
        <v>45397</v>
      </c>
      <c r="I224" s="70" t="s">
        <v>274</v>
      </c>
      <c r="J224" s="70" t="str">
        <f t="shared" ca="1" si="9"/>
        <v>EJECUTADO</v>
      </c>
      <c r="K224" s="7" t="s">
        <v>1763</v>
      </c>
      <c r="L224" s="7" t="s">
        <v>54</v>
      </c>
      <c r="M224" s="7" t="s">
        <v>1778</v>
      </c>
      <c r="N224" s="165">
        <v>1070618352</v>
      </c>
      <c r="O224" s="137" t="s">
        <v>1765</v>
      </c>
      <c r="P224" s="137">
        <v>20240261</v>
      </c>
      <c r="Q224" s="137" t="s">
        <v>1766</v>
      </c>
      <c r="R224" s="137" t="s">
        <v>1767</v>
      </c>
      <c r="S224" s="70" t="s">
        <v>389</v>
      </c>
      <c r="T224" s="70" t="s">
        <v>351</v>
      </c>
      <c r="U224" s="145">
        <v>20240343</v>
      </c>
      <c r="V224" s="139" t="s">
        <v>1765</v>
      </c>
      <c r="W224" s="70" t="s">
        <v>350</v>
      </c>
      <c r="X224" s="65" t="s">
        <v>239</v>
      </c>
      <c r="Y224" s="6" t="s">
        <v>216</v>
      </c>
      <c r="Z224" s="6" t="s">
        <v>53</v>
      </c>
      <c r="AA224" s="6" t="s">
        <v>1779</v>
      </c>
      <c r="AB224" s="6" t="s">
        <v>1568</v>
      </c>
      <c r="AC224" s="6" t="s">
        <v>389</v>
      </c>
      <c r="AD224" s="6" t="s">
        <v>1780</v>
      </c>
      <c r="AE224" s="53" t="s">
        <v>1776</v>
      </c>
      <c r="AF224" s="5">
        <v>20240411</v>
      </c>
      <c r="AG224" s="53" t="s">
        <v>1776</v>
      </c>
      <c r="AH224" s="6" t="s">
        <v>1243</v>
      </c>
      <c r="AI224" s="5">
        <v>15</v>
      </c>
      <c r="AJ224" s="6" t="s">
        <v>198</v>
      </c>
      <c r="AK224" s="6" t="s">
        <v>218</v>
      </c>
      <c r="AL224" s="6" t="s">
        <v>218</v>
      </c>
      <c r="AM224" s="6" t="s">
        <v>218</v>
      </c>
      <c r="AN224" s="6" t="s">
        <v>218</v>
      </c>
      <c r="AO224" s="6" t="s">
        <v>218</v>
      </c>
      <c r="AP224" s="6" t="s">
        <v>218</v>
      </c>
      <c r="AQ224" s="6">
        <v>45487</v>
      </c>
      <c r="AR224" s="5">
        <v>20240557</v>
      </c>
      <c r="AS224" s="53" t="s">
        <v>1777</v>
      </c>
      <c r="AT224" s="6" t="s">
        <v>1243</v>
      </c>
      <c r="AU224" s="6">
        <f t="shared" si="10"/>
        <v>45607</v>
      </c>
      <c r="AV224" s="29">
        <f t="shared" si="11"/>
        <v>46337</v>
      </c>
      <c r="AW224" s="12"/>
      <c r="AX224" s="12"/>
      <c r="AY224" s="12"/>
      <c r="AZ224" s="12"/>
      <c r="BA224" s="12"/>
      <c r="BI224" s="10"/>
      <c r="BJ224" s="11"/>
      <c r="BK224" s="11"/>
      <c r="BL224" s="11"/>
      <c r="BM224" s="11"/>
      <c r="BN224" s="11"/>
    </row>
    <row r="225" spans="1:66" s="9" customFormat="1" ht="16.350000000000001" hidden="1" customHeight="1" x14ac:dyDescent="0.2">
      <c r="A225" s="86" t="s">
        <v>1677</v>
      </c>
      <c r="B225" s="125"/>
      <c r="C225" s="68" t="b">
        <v>1</v>
      </c>
      <c r="D225" s="69" t="s">
        <v>390</v>
      </c>
      <c r="E225" s="69" t="s">
        <v>129</v>
      </c>
      <c r="F225" s="7" t="s">
        <v>24</v>
      </c>
      <c r="G225" s="7" t="s">
        <v>18</v>
      </c>
      <c r="H225" s="70">
        <v>45397</v>
      </c>
      <c r="I225" s="70" t="s">
        <v>274</v>
      </c>
      <c r="J225" s="70" t="str">
        <f t="shared" ca="1" si="9"/>
        <v>EJECUTADO</v>
      </c>
      <c r="K225" s="7" t="s">
        <v>1763</v>
      </c>
      <c r="L225" s="7" t="s">
        <v>54</v>
      </c>
      <c r="M225" s="7" t="s">
        <v>1781</v>
      </c>
      <c r="N225" s="165">
        <v>39585081</v>
      </c>
      <c r="O225" s="137" t="s">
        <v>1765</v>
      </c>
      <c r="P225" s="137">
        <v>20240261</v>
      </c>
      <c r="Q225" s="137" t="s">
        <v>1766</v>
      </c>
      <c r="R225" s="137" t="s">
        <v>1767</v>
      </c>
      <c r="S225" s="70" t="s">
        <v>389</v>
      </c>
      <c r="T225" s="70" t="s">
        <v>351</v>
      </c>
      <c r="U225" s="145">
        <v>20240343</v>
      </c>
      <c r="V225" s="139" t="s">
        <v>1765</v>
      </c>
      <c r="W225" s="70" t="s">
        <v>350</v>
      </c>
      <c r="X225" s="65" t="s">
        <v>239</v>
      </c>
      <c r="Y225" s="6" t="s">
        <v>216</v>
      </c>
      <c r="Z225" s="6" t="s">
        <v>53</v>
      </c>
      <c r="AA225" s="6" t="s">
        <v>1782</v>
      </c>
      <c r="AB225" s="6" t="s">
        <v>1568</v>
      </c>
      <c r="AC225" s="6" t="s">
        <v>389</v>
      </c>
      <c r="AD225" s="6" t="s">
        <v>1783</v>
      </c>
      <c r="AE225" s="53" t="s">
        <v>1776</v>
      </c>
      <c r="AF225" s="5">
        <v>20240427</v>
      </c>
      <c r="AG225" s="53" t="s">
        <v>1776</v>
      </c>
      <c r="AH225" s="6" t="s">
        <v>1243</v>
      </c>
      <c r="AI225" s="5">
        <v>15</v>
      </c>
      <c r="AJ225" s="6" t="s">
        <v>55</v>
      </c>
      <c r="AK225" s="6" t="s">
        <v>218</v>
      </c>
      <c r="AL225" s="6" t="s">
        <v>218</v>
      </c>
      <c r="AM225" s="6" t="s">
        <v>218</v>
      </c>
      <c r="AN225" s="6" t="s">
        <v>218</v>
      </c>
      <c r="AO225" s="6" t="s">
        <v>218</v>
      </c>
      <c r="AP225" s="6" t="s">
        <v>218</v>
      </c>
      <c r="AQ225" s="6">
        <v>45487</v>
      </c>
      <c r="AR225" s="5">
        <v>20240558</v>
      </c>
      <c r="AS225" s="53" t="s">
        <v>1777</v>
      </c>
      <c r="AT225" s="6" t="s">
        <v>1243</v>
      </c>
      <c r="AU225" s="6">
        <f t="shared" si="10"/>
        <v>45607</v>
      </c>
      <c r="AV225" s="29">
        <f t="shared" si="11"/>
        <v>46337</v>
      </c>
      <c r="AW225" s="12"/>
      <c r="AX225" s="12"/>
      <c r="AY225" s="12"/>
      <c r="AZ225" s="12"/>
      <c r="BA225" s="12"/>
      <c r="BI225" s="10"/>
      <c r="BJ225" s="11"/>
      <c r="BK225" s="11"/>
      <c r="BL225" s="11"/>
      <c r="BM225" s="11"/>
      <c r="BN225" s="11"/>
    </row>
    <row r="226" spans="1:66" s="9" customFormat="1" ht="16.350000000000001" hidden="1" customHeight="1" x14ac:dyDescent="0.2">
      <c r="A226" s="86" t="s">
        <v>1677</v>
      </c>
      <c r="B226" s="125" t="s">
        <v>198</v>
      </c>
      <c r="C226" s="68" t="b">
        <v>1</v>
      </c>
      <c r="D226" s="69" t="s">
        <v>391</v>
      </c>
      <c r="E226" s="69" t="s">
        <v>74</v>
      </c>
      <c r="F226" s="7" t="s">
        <v>24</v>
      </c>
      <c r="G226" s="7" t="s">
        <v>18</v>
      </c>
      <c r="H226" s="70">
        <v>45397</v>
      </c>
      <c r="I226" s="70" t="s">
        <v>274</v>
      </c>
      <c r="J226" s="70" t="str">
        <f t="shared" ca="1" si="9"/>
        <v>EJECUTADO</v>
      </c>
      <c r="K226" s="7" t="s">
        <v>1784</v>
      </c>
      <c r="L226" s="7" t="s">
        <v>54</v>
      </c>
      <c r="M226" s="7" t="s">
        <v>1785</v>
      </c>
      <c r="N226" s="165">
        <v>1010199901</v>
      </c>
      <c r="O226" s="137" t="s">
        <v>1786</v>
      </c>
      <c r="P226" s="137">
        <v>20240284</v>
      </c>
      <c r="Q226" s="137" t="s">
        <v>1786</v>
      </c>
      <c r="R226" s="137" t="s">
        <v>1696</v>
      </c>
      <c r="S226" s="70" t="s">
        <v>389</v>
      </c>
      <c r="T226" s="70" t="s">
        <v>392</v>
      </c>
      <c r="U226" s="145">
        <v>20240345</v>
      </c>
      <c r="V226" s="139" t="s">
        <v>1786</v>
      </c>
      <c r="W226" s="70" t="s">
        <v>350</v>
      </c>
      <c r="X226" s="65" t="s">
        <v>393</v>
      </c>
      <c r="Y226" s="6" t="s">
        <v>184</v>
      </c>
      <c r="Z226" s="6" t="s">
        <v>53</v>
      </c>
      <c r="AA226" s="6" t="s">
        <v>1787</v>
      </c>
      <c r="AB226" s="6" t="s">
        <v>922</v>
      </c>
      <c r="AC226" s="6" t="s">
        <v>389</v>
      </c>
      <c r="AD226" s="6" t="s">
        <v>1788</v>
      </c>
      <c r="AE226" s="6" t="s">
        <v>218</v>
      </c>
      <c r="AF226" s="6" t="s">
        <v>218</v>
      </c>
      <c r="AG226" s="6" t="s">
        <v>218</v>
      </c>
      <c r="AH226" s="6" t="s">
        <v>218</v>
      </c>
      <c r="AI226" s="5" t="s">
        <v>218</v>
      </c>
      <c r="AJ226" s="6" t="s">
        <v>218</v>
      </c>
      <c r="AK226" s="6" t="s">
        <v>218</v>
      </c>
      <c r="AL226" s="6" t="s">
        <v>218</v>
      </c>
      <c r="AM226" s="5" t="s">
        <v>218</v>
      </c>
      <c r="AN226" s="6" t="s">
        <v>218</v>
      </c>
      <c r="AO226" s="6" t="s">
        <v>218</v>
      </c>
      <c r="AP226" s="6" t="s">
        <v>218</v>
      </c>
      <c r="AQ226" s="6">
        <v>45580</v>
      </c>
      <c r="AR226" s="6" t="s">
        <v>218</v>
      </c>
      <c r="AS226" s="53" t="s">
        <v>1741</v>
      </c>
      <c r="AT226" s="6" t="s">
        <v>1741</v>
      </c>
      <c r="AU226" s="6">
        <f t="shared" si="10"/>
        <v>45700</v>
      </c>
      <c r="AV226" s="29">
        <f t="shared" si="11"/>
        <v>46430</v>
      </c>
      <c r="AW226" s="12"/>
      <c r="AX226" s="12"/>
      <c r="AY226" s="12"/>
      <c r="AZ226" s="12"/>
      <c r="BA226" s="12"/>
      <c r="BI226" s="10"/>
      <c r="BJ226" s="11"/>
      <c r="BK226" s="11"/>
      <c r="BL226" s="11"/>
      <c r="BM226" s="11"/>
      <c r="BN226" s="11"/>
    </row>
    <row r="227" spans="1:66" s="9" customFormat="1" ht="16.350000000000001" hidden="1" customHeight="1" x14ac:dyDescent="0.2">
      <c r="A227" s="86" t="s">
        <v>1677</v>
      </c>
      <c r="B227" s="125" t="s">
        <v>198</v>
      </c>
      <c r="C227" s="68" t="b">
        <v>1</v>
      </c>
      <c r="D227" s="69" t="s">
        <v>394</v>
      </c>
      <c r="E227" s="69" t="s">
        <v>74</v>
      </c>
      <c r="F227" s="7" t="s">
        <v>24</v>
      </c>
      <c r="G227" s="7" t="s">
        <v>3</v>
      </c>
      <c r="H227" s="70">
        <v>45397</v>
      </c>
      <c r="I227" s="70" t="s">
        <v>274</v>
      </c>
      <c r="J227" s="70" t="str">
        <f t="shared" ca="1" si="9"/>
        <v>EJECUTADO</v>
      </c>
      <c r="K227" s="7" t="s">
        <v>1789</v>
      </c>
      <c r="L227" s="7" t="s">
        <v>54</v>
      </c>
      <c r="M227" s="7" t="s">
        <v>1790</v>
      </c>
      <c r="N227" s="165">
        <v>1072395700</v>
      </c>
      <c r="O227" s="137" t="s">
        <v>1325</v>
      </c>
      <c r="P227" s="137">
        <v>20240263</v>
      </c>
      <c r="Q227" s="137" t="s">
        <v>1325</v>
      </c>
      <c r="R227" s="137" t="s">
        <v>1708</v>
      </c>
      <c r="S227" s="70" t="s">
        <v>389</v>
      </c>
      <c r="T227" s="70" t="s">
        <v>395</v>
      </c>
      <c r="U227" s="145">
        <v>20240358</v>
      </c>
      <c r="V227" s="139" t="s">
        <v>1325</v>
      </c>
      <c r="W227" s="70" t="s">
        <v>350</v>
      </c>
      <c r="X227" s="65" t="s">
        <v>239</v>
      </c>
      <c r="Y227" s="6" t="s">
        <v>362</v>
      </c>
      <c r="Z227" s="6" t="s">
        <v>53</v>
      </c>
      <c r="AA227" s="6" t="s">
        <v>1791</v>
      </c>
      <c r="AB227" s="6" t="s">
        <v>1139</v>
      </c>
      <c r="AC227" s="6" t="s">
        <v>350</v>
      </c>
      <c r="AD227" s="6" t="s">
        <v>1792</v>
      </c>
      <c r="AE227" s="6" t="s">
        <v>218</v>
      </c>
      <c r="AF227" s="6" t="s">
        <v>218</v>
      </c>
      <c r="AG227" s="6" t="s">
        <v>218</v>
      </c>
      <c r="AH227" s="6" t="s">
        <v>218</v>
      </c>
      <c r="AI227" s="5" t="s">
        <v>218</v>
      </c>
      <c r="AJ227" s="6" t="s">
        <v>218</v>
      </c>
      <c r="AK227" s="6" t="s">
        <v>218</v>
      </c>
      <c r="AL227" s="6" t="s">
        <v>218</v>
      </c>
      <c r="AM227" s="5" t="s">
        <v>218</v>
      </c>
      <c r="AN227" s="6" t="s">
        <v>218</v>
      </c>
      <c r="AO227" s="6" t="s">
        <v>218</v>
      </c>
      <c r="AP227" s="6" t="s">
        <v>218</v>
      </c>
      <c r="AQ227" s="6">
        <v>45579</v>
      </c>
      <c r="AR227" s="6" t="s">
        <v>218</v>
      </c>
      <c r="AS227" s="53" t="s">
        <v>1741</v>
      </c>
      <c r="AT227" s="6" t="s">
        <v>1741</v>
      </c>
      <c r="AU227" s="6">
        <f t="shared" si="10"/>
        <v>45699</v>
      </c>
      <c r="AV227" s="29">
        <f t="shared" si="11"/>
        <v>46429</v>
      </c>
      <c r="AW227" s="12"/>
      <c r="AX227" s="12"/>
      <c r="AY227" s="12"/>
      <c r="AZ227" s="12"/>
      <c r="BA227" s="12"/>
      <c r="BI227" s="10"/>
      <c r="BJ227" s="11"/>
      <c r="BK227" s="11"/>
      <c r="BL227" s="11"/>
      <c r="BM227" s="11"/>
      <c r="BN227" s="11"/>
    </row>
    <row r="228" spans="1:66" s="9" customFormat="1" ht="16.350000000000001" hidden="1" customHeight="1" x14ac:dyDescent="0.2">
      <c r="A228" s="86" t="s">
        <v>1677</v>
      </c>
      <c r="B228" s="125" t="s">
        <v>198</v>
      </c>
      <c r="C228" s="68" t="b">
        <v>1</v>
      </c>
      <c r="D228" s="69" t="s">
        <v>396</v>
      </c>
      <c r="E228" s="69" t="s">
        <v>397</v>
      </c>
      <c r="F228" s="7" t="s">
        <v>24</v>
      </c>
      <c r="G228" s="7" t="s">
        <v>18</v>
      </c>
      <c r="H228" s="70">
        <v>45397</v>
      </c>
      <c r="I228" s="70" t="s">
        <v>274</v>
      </c>
      <c r="J228" s="70" t="str">
        <f t="shared" ca="1" si="9"/>
        <v>EJECUTADO</v>
      </c>
      <c r="K228" s="7" t="s">
        <v>1793</v>
      </c>
      <c r="L228" s="7" t="s">
        <v>54</v>
      </c>
      <c r="M228" s="7" t="s">
        <v>1794</v>
      </c>
      <c r="N228" s="165">
        <v>1020834737</v>
      </c>
      <c r="O228" s="137" t="s">
        <v>1795</v>
      </c>
      <c r="P228" s="137">
        <v>20240293</v>
      </c>
      <c r="Q228" s="137" t="s">
        <v>1795</v>
      </c>
      <c r="R228" s="137" t="s">
        <v>1796</v>
      </c>
      <c r="S228" s="70" t="s">
        <v>350</v>
      </c>
      <c r="T228" s="70" t="s">
        <v>398</v>
      </c>
      <c r="U228" s="145">
        <v>20240348</v>
      </c>
      <c r="V228" s="139" t="s">
        <v>1795</v>
      </c>
      <c r="W228" s="70" t="s">
        <v>350</v>
      </c>
      <c r="X228" s="65" t="s">
        <v>239</v>
      </c>
      <c r="Y228" s="6" t="s">
        <v>399</v>
      </c>
      <c r="Z228" s="6" t="s">
        <v>53</v>
      </c>
      <c r="AA228" s="6" t="s">
        <v>1797</v>
      </c>
      <c r="AB228" s="6" t="s">
        <v>922</v>
      </c>
      <c r="AC228" s="6" t="s">
        <v>350</v>
      </c>
      <c r="AD228" s="6" t="s">
        <v>1798</v>
      </c>
      <c r="AE228" s="6" t="s">
        <v>218</v>
      </c>
      <c r="AF228" s="6" t="s">
        <v>218</v>
      </c>
      <c r="AG228" s="6" t="s">
        <v>218</v>
      </c>
      <c r="AH228" s="6" t="s">
        <v>218</v>
      </c>
      <c r="AI228" s="5" t="s">
        <v>218</v>
      </c>
      <c r="AJ228" s="6" t="s">
        <v>218</v>
      </c>
      <c r="AK228" s="6" t="s">
        <v>218</v>
      </c>
      <c r="AL228" s="6" t="s">
        <v>218</v>
      </c>
      <c r="AM228" s="5" t="s">
        <v>218</v>
      </c>
      <c r="AN228" s="6" t="s">
        <v>218</v>
      </c>
      <c r="AO228" s="6" t="s">
        <v>218</v>
      </c>
      <c r="AP228" s="6" t="s">
        <v>218</v>
      </c>
      <c r="AQ228" s="6">
        <v>45640</v>
      </c>
      <c r="AR228" s="6" t="s">
        <v>218</v>
      </c>
      <c r="AS228" s="53" t="s">
        <v>1741</v>
      </c>
      <c r="AT228" s="6" t="s">
        <v>1741</v>
      </c>
      <c r="AU228" s="6">
        <f t="shared" si="10"/>
        <v>45760</v>
      </c>
      <c r="AV228" s="29">
        <f t="shared" si="11"/>
        <v>46490</v>
      </c>
      <c r="AW228" s="12"/>
      <c r="AX228" s="12"/>
      <c r="AY228" s="12"/>
      <c r="AZ228" s="12"/>
      <c r="BA228" s="12"/>
      <c r="BI228" s="10"/>
      <c r="BJ228" s="11"/>
      <c r="BK228" s="11"/>
      <c r="BL228" s="11"/>
      <c r="BM228" s="11"/>
      <c r="BN228" s="11"/>
    </row>
    <row r="229" spans="1:66" s="9" customFormat="1" ht="16.350000000000001" hidden="1" customHeight="1" x14ac:dyDescent="0.2">
      <c r="A229" s="86" t="s">
        <v>1677</v>
      </c>
      <c r="B229" s="125" t="s">
        <v>198</v>
      </c>
      <c r="C229" s="68" t="b">
        <v>1</v>
      </c>
      <c r="D229" s="69" t="s">
        <v>400</v>
      </c>
      <c r="E229" s="69" t="s">
        <v>397</v>
      </c>
      <c r="F229" s="7" t="s">
        <v>24</v>
      </c>
      <c r="G229" s="7" t="s">
        <v>18</v>
      </c>
      <c r="H229" s="70">
        <v>45397</v>
      </c>
      <c r="I229" s="70" t="s">
        <v>274</v>
      </c>
      <c r="J229" s="70" t="str">
        <f t="shared" ca="1" si="9"/>
        <v>EJECUTADO</v>
      </c>
      <c r="K229" s="7" t="s">
        <v>1799</v>
      </c>
      <c r="L229" s="7" t="s">
        <v>54</v>
      </c>
      <c r="M229" s="7" t="s">
        <v>1800</v>
      </c>
      <c r="N229" s="165">
        <v>1002596232</v>
      </c>
      <c r="O229" s="137" t="s">
        <v>1801</v>
      </c>
      <c r="P229" s="137">
        <v>20240291</v>
      </c>
      <c r="Q229" s="137" t="s">
        <v>1801</v>
      </c>
      <c r="R229" s="137" t="s">
        <v>1796</v>
      </c>
      <c r="S229" s="70" t="s">
        <v>350</v>
      </c>
      <c r="T229" s="70" t="s">
        <v>398</v>
      </c>
      <c r="U229" s="145">
        <v>20240359</v>
      </c>
      <c r="V229" s="139" t="s">
        <v>1801</v>
      </c>
      <c r="W229" s="70" t="s">
        <v>350</v>
      </c>
      <c r="X229" s="65" t="s">
        <v>239</v>
      </c>
      <c r="Y229" s="6" t="s">
        <v>399</v>
      </c>
      <c r="Z229" s="6" t="s">
        <v>53</v>
      </c>
      <c r="AA229" s="6" t="s">
        <v>1802</v>
      </c>
      <c r="AB229" s="6" t="s">
        <v>887</v>
      </c>
      <c r="AC229" s="6" t="s">
        <v>350</v>
      </c>
      <c r="AD229" s="6" t="s">
        <v>1803</v>
      </c>
      <c r="AE229" s="6" t="s">
        <v>218</v>
      </c>
      <c r="AF229" s="6" t="s">
        <v>218</v>
      </c>
      <c r="AG229" s="6" t="s">
        <v>218</v>
      </c>
      <c r="AH229" s="6" t="s">
        <v>218</v>
      </c>
      <c r="AI229" s="5" t="s">
        <v>218</v>
      </c>
      <c r="AJ229" s="6" t="s">
        <v>218</v>
      </c>
      <c r="AK229" s="6" t="s">
        <v>218</v>
      </c>
      <c r="AL229" s="6" t="s">
        <v>218</v>
      </c>
      <c r="AM229" s="5" t="s">
        <v>218</v>
      </c>
      <c r="AN229" s="6" t="s">
        <v>218</v>
      </c>
      <c r="AO229" s="6" t="s">
        <v>218</v>
      </c>
      <c r="AP229" s="6" t="s">
        <v>218</v>
      </c>
      <c r="AQ229" s="6">
        <v>45640</v>
      </c>
      <c r="AR229" s="6" t="s">
        <v>218</v>
      </c>
      <c r="AS229" s="53" t="s">
        <v>1741</v>
      </c>
      <c r="AT229" s="6" t="s">
        <v>1741</v>
      </c>
      <c r="AU229" s="6">
        <f t="shared" si="10"/>
        <v>45760</v>
      </c>
      <c r="AV229" s="29">
        <f t="shared" si="11"/>
        <v>46490</v>
      </c>
      <c r="AW229" s="12"/>
      <c r="AX229" s="12"/>
      <c r="AY229" s="12"/>
      <c r="AZ229" s="12"/>
      <c r="BA229" s="12"/>
      <c r="BI229" s="10"/>
      <c r="BJ229" s="11"/>
      <c r="BK229" s="11"/>
      <c r="BL229" s="11"/>
      <c r="BM229" s="11"/>
      <c r="BN229" s="11"/>
    </row>
    <row r="230" spans="1:66" s="9" customFormat="1" ht="16.350000000000001" hidden="1" customHeight="1" x14ac:dyDescent="0.2">
      <c r="A230" s="86" t="s">
        <v>1677</v>
      </c>
      <c r="B230" s="125" t="s">
        <v>198</v>
      </c>
      <c r="C230" s="68" t="b">
        <v>1</v>
      </c>
      <c r="D230" s="69" t="s">
        <v>401</v>
      </c>
      <c r="E230" s="69" t="s">
        <v>397</v>
      </c>
      <c r="F230" s="7" t="s">
        <v>24</v>
      </c>
      <c r="G230" s="7" t="s">
        <v>18</v>
      </c>
      <c r="H230" s="70">
        <v>45397</v>
      </c>
      <c r="I230" s="70" t="s">
        <v>274</v>
      </c>
      <c r="J230" s="70" t="str">
        <f t="shared" ca="1" si="9"/>
        <v>EJECUTADO</v>
      </c>
      <c r="K230" s="7" t="s">
        <v>1804</v>
      </c>
      <c r="L230" s="7" t="s">
        <v>54</v>
      </c>
      <c r="M230" s="7" t="s">
        <v>1805</v>
      </c>
      <c r="N230" s="165">
        <v>79958223</v>
      </c>
      <c r="O230" s="137" t="s">
        <v>1806</v>
      </c>
      <c r="P230" s="137">
        <v>20240290</v>
      </c>
      <c r="Q230" s="137" t="s">
        <v>1806</v>
      </c>
      <c r="R230" s="137" t="s">
        <v>1796</v>
      </c>
      <c r="S230" s="70" t="s">
        <v>389</v>
      </c>
      <c r="T230" s="70" t="s">
        <v>402</v>
      </c>
      <c r="U230" s="145">
        <v>20240360</v>
      </c>
      <c r="V230" s="139" t="s">
        <v>1806</v>
      </c>
      <c r="W230" s="70" t="s">
        <v>350</v>
      </c>
      <c r="X230" s="65" t="s">
        <v>239</v>
      </c>
      <c r="Y230" s="6" t="s">
        <v>399</v>
      </c>
      <c r="Z230" s="6" t="s">
        <v>53</v>
      </c>
      <c r="AA230" s="6" t="s">
        <v>1807</v>
      </c>
      <c r="AB230" s="6" t="s">
        <v>887</v>
      </c>
      <c r="AC230" s="6" t="s">
        <v>389</v>
      </c>
      <c r="AD230" s="6" t="s">
        <v>1808</v>
      </c>
      <c r="AE230" s="6" t="s">
        <v>218</v>
      </c>
      <c r="AF230" s="6" t="s">
        <v>218</v>
      </c>
      <c r="AG230" s="6" t="s">
        <v>218</v>
      </c>
      <c r="AH230" s="6" t="s">
        <v>218</v>
      </c>
      <c r="AI230" s="5" t="s">
        <v>218</v>
      </c>
      <c r="AJ230" s="6" t="s">
        <v>218</v>
      </c>
      <c r="AK230" s="6" t="s">
        <v>218</v>
      </c>
      <c r="AL230" s="6" t="s">
        <v>218</v>
      </c>
      <c r="AM230" s="5" t="s">
        <v>218</v>
      </c>
      <c r="AN230" s="6" t="s">
        <v>218</v>
      </c>
      <c r="AO230" s="6" t="s">
        <v>218</v>
      </c>
      <c r="AP230" s="6" t="s">
        <v>218</v>
      </c>
      <c r="AQ230" s="6">
        <v>45641</v>
      </c>
      <c r="AR230" s="6" t="s">
        <v>218</v>
      </c>
      <c r="AS230" s="53" t="s">
        <v>1741</v>
      </c>
      <c r="AT230" s="6" t="s">
        <v>1741</v>
      </c>
      <c r="AU230" s="6">
        <f t="shared" si="10"/>
        <v>45761</v>
      </c>
      <c r="AV230" s="29">
        <f t="shared" si="11"/>
        <v>46491</v>
      </c>
      <c r="AW230" s="12"/>
      <c r="AX230" s="12"/>
      <c r="AY230" s="12"/>
      <c r="AZ230" s="12"/>
      <c r="BA230" s="12"/>
      <c r="BI230" s="10"/>
      <c r="BJ230" s="11"/>
      <c r="BK230" s="11"/>
      <c r="BL230" s="11"/>
      <c r="BM230" s="11"/>
      <c r="BN230" s="11"/>
    </row>
    <row r="231" spans="1:66" s="9" customFormat="1" ht="16.350000000000001" hidden="1" customHeight="1" x14ac:dyDescent="0.2">
      <c r="A231" s="86" t="s">
        <v>1677</v>
      </c>
      <c r="B231" s="125" t="s">
        <v>198</v>
      </c>
      <c r="C231" s="68" t="b">
        <v>1</v>
      </c>
      <c r="D231" s="69" t="s">
        <v>403</v>
      </c>
      <c r="E231" s="69" t="s">
        <v>397</v>
      </c>
      <c r="F231" s="7" t="s">
        <v>24</v>
      </c>
      <c r="G231" s="7" t="s">
        <v>18</v>
      </c>
      <c r="H231" s="70">
        <v>45397</v>
      </c>
      <c r="I231" s="70" t="s">
        <v>274</v>
      </c>
      <c r="J231" s="70" t="str">
        <f t="shared" ca="1" si="9"/>
        <v>EJECUTADO</v>
      </c>
      <c r="K231" s="7" t="s">
        <v>1809</v>
      </c>
      <c r="L231" s="7" t="s">
        <v>54</v>
      </c>
      <c r="M231" s="7" t="s">
        <v>1810</v>
      </c>
      <c r="N231" s="165">
        <v>1016057333</v>
      </c>
      <c r="O231" s="137" t="s">
        <v>1806</v>
      </c>
      <c r="P231" s="137">
        <v>20240289</v>
      </c>
      <c r="Q231" s="137" t="s">
        <v>1806</v>
      </c>
      <c r="R231" s="137" t="s">
        <v>1796</v>
      </c>
      <c r="S231" s="70" t="s">
        <v>350</v>
      </c>
      <c r="T231" s="70" t="s">
        <v>398</v>
      </c>
      <c r="U231" s="145">
        <v>20240361</v>
      </c>
      <c r="V231" s="139" t="s">
        <v>1806</v>
      </c>
      <c r="W231" s="70" t="s">
        <v>350</v>
      </c>
      <c r="X231" s="65" t="s">
        <v>239</v>
      </c>
      <c r="Y231" s="6" t="s">
        <v>399</v>
      </c>
      <c r="Z231" s="6" t="s">
        <v>53</v>
      </c>
      <c r="AA231" s="6" t="s">
        <v>1811</v>
      </c>
      <c r="AB231" s="6" t="s">
        <v>887</v>
      </c>
      <c r="AC231" s="6" t="s">
        <v>350</v>
      </c>
      <c r="AD231" s="6" t="s">
        <v>1812</v>
      </c>
      <c r="AE231" s="6" t="s">
        <v>218</v>
      </c>
      <c r="AF231" s="6" t="s">
        <v>218</v>
      </c>
      <c r="AG231" s="6" t="s">
        <v>218</v>
      </c>
      <c r="AH231" s="6" t="s">
        <v>218</v>
      </c>
      <c r="AI231" s="5" t="s">
        <v>218</v>
      </c>
      <c r="AJ231" s="6" t="s">
        <v>218</v>
      </c>
      <c r="AK231" s="6" t="s">
        <v>218</v>
      </c>
      <c r="AL231" s="6" t="s">
        <v>218</v>
      </c>
      <c r="AM231" s="5" t="s">
        <v>218</v>
      </c>
      <c r="AN231" s="6" t="s">
        <v>218</v>
      </c>
      <c r="AO231" s="6" t="s">
        <v>218</v>
      </c>
      <c r="AP231" s="6" t="s">
        <v>218</v>
      </c>
      <c r="AQ231" s="6">
        <v>45640</v>
      </c>
      <c r="AR231" s="6" t="s">
        <v>218</v>
      </c>
      <c r="AS231" s="53" t="s">
        <v>1741</v>
      </c>
      <c r="AT231" s="6" t="s">
        <v>1741</v>
      </c>
      <c r="AU231" s="6">
        <f t="shared" si="10"/>
        <v>45760</v>
      </c>
      <c r="AV231" s="29">
        <f t="shared" si="11"/>
        <v>46490</v>
      </c>
      <c r="AW231" s="12"/>
      <c r="AX231" s="12"/>
      <c r="AY231" s="12"/>
      <c r="AZ231" s="12"/>
      <c r="BA231" s="12"/>
      <c r="BI231" s="10"/>
      <c r="BJ231" s="11"/>
      <c r="BK231" s="11"/>
      <c r="BL231" s="11"/>
      <c r="BM231" s="11"/>
      <c r="BN231" s="11"/>
    </row>
    <row r="232" spans="1:66" s="9" customFormat="1" ht="16.350000000000001" hidden="1" customHeight="1" x14ac:dyDescent="0.2">
      <c r="A232" s="86" t="s">
        <v>1677</v>
      </c>
      <c r="B232" s="125" t="s">
        <v>198</v>
      </c>
      <c r="C232" s="68" t="b">
        <v>1</v>
      </c>
      <c r="D232" s="69" t="s">
        <v>404</v>
      </c>
      <c r="E232" s="69" t="s">
        <v>397</v>
      </c>
      <c r="F232" s="7" t="s">
        <v>24</v>
      </c>
      <c r="G232" s="7" t="s">
        <v>3</v>
      </c>
      <c r="H232" s="70">
        <v>45397</v>
      </c>
      <c r="I232" s="70" t="s">
        <v>274</v>
      </c>
      <c r="J232" s="70" t="str">
        <f t="shared" ca="1" si="9"/>
        <v>EJECUTADO</v>
      </c>
      <c r="K232" s="7" t="s">
        <v>1813</v>
      </c>
      <c r="L232" s="7" t="s">
        <v>54</v>
      </c>
      <c r="M232" s="7" t="s">
        <v>1814</v>
      </c>
      <c r="N232" s="165">
        <v>39673095</v>
      </c>
      <c r="O232" s="137" t="s">
        <v>1815</v>
      </c>
      <c r="P232" s="137">
        <v>20240288</v>
      </c>
      <c r="Q232" s="137" t="s">
        <v>1815</v>
      </c>
      <c r="R232" s="137" t="s">
        <v>1796</v>
      </c>
      <c r="S232" s="70" t="s">
        <v>350</v>
      </c>
      <c r="T232" s="70" t="s">
        <v>405</v>
      </c>
      <c r="U232" s="145">
        <v>20240362</v>
      </c>
      <c r="V232" s="139" t="s">
        <v>1815</v>
      </c>
      <c r="W232" s="70" t="s">
        <v>350</v>
      </c>
      <c r="X232" s="65" t="s">
        <v>239</v>
      </c>
      <c r="Y232" s="6" t="s">
        <v>399</v>
      </c>
      <c r="Z232" s="6" t="s">
        <v>53</v>
      </c>
      <c r="AA232" s="6" t="s">
        <v>1816</v>
      </c>
      <c r="AB232" s="6" t="s">
        <v>887</v>
      </c>
      <c r="AC232" s="6" t="s">
        <v>350</v>
      </c>
      <c r="AD232" s="6" t="s">
        <v>1817</v>
      </c>
      <c r="AE232" s="6" t="s">
        <v>218</v>
      </c>
      <c r="AF232" s="6" t="s">
        <v>218</v>
      </c>
      <c r="AG232" s="6" t="s">
        <v>218</v>
      </c>
      <c r="AH232" s="6" t="s">
        <v>218</v>
      </c>
      <c r="AI232" s="5" t="s">
        <v>218</v>
      </c>
      <c r="AJ232" s="6" t="s">
        <v>218</v>
      </c>
      <c r="AK232" s="6" t="s">
        <v>218</v>
      </c>
      <c r="AL232" s="6" t="s">
        <v>218</v>
      </c>
      <c r="AM232" s="5" t="s">
        <v>218</v>
      </c>
      <c r="AN232" s="6" t="s">
        <v>218</v>
      </c>
      <c r="AO232" s="6" t="s">
        <v>218</v>
      </c>
      <c r="AP232" s="6" t="s">
        <v>218</v>
      </c>
      <c r="AQ232" s="6">
        <v>45626</v>
      </c>
      <c r="AR232" s="6" t="s">
        <v>218</v>
      </c>
      <c r="AS232" s="53" t="s">
        <v>1741</v>
      </c>
      <c r="AT232" s="6" t="s">
        <v>1741</v>
      </c>
      <c r="AU232" s="6">
        <f t="shared" si="10"/>
        <v>45746</v>
      </c>
      <c r="AV232" s="29">
        <f t="shared" si="11"/>
        <v>46476</v>
      </c>
      <c r="AW232" s="12"/>
      <c r="AX232" s="12"/>
      <c r="AY232" s="12"/>
      <c r="AZ232" s="12"/>
      <c r="BA232" s="12"/>
      <c r="BI232" s="10"/>
      <c r="BJ232" s="11"/>
      <c r="BK232" s="11"/>
      <c r="BL232" s="11"/>
      <c r="BM232" s="11"/>
      <c r="BN232" s="11"/>
    </row>
    <row r="233" spans="1:66" s="9" customFormat="1" ht="16.350000000000001" hidden="1" customHeight="1" x14ac:dyDescent="0.2">
      <c r="A233" s="86" t="s">
        <v>1677</v>
      </c>
      <c r="B233" s="125" t="s">
        <v>198</v>
      </c>
      <c r="C233" s="68" t="b">
        <v>1</v>
      </c>
      <c r="D233" s="69" t="s">
        <v>406</v>
      </c>
      <c r="E233" s="69" t="s">
        <v>397</v>
      </c>
      <c r="F233" s="7" t="s">
        <v>24</v>
      </c>
      <c r="G233" s="7" t="s">
        <v>18</v>
      </c>
      <c r="H233" s="70">
        <v>45397</v>
      </c>
      <c r="I233" s="70" t="s">
        <v>274</v>
      </c>
      <c r="J233" s="70" t="str">
        <f t="shared" ca="1" si="9"/>
        <v>EJECUTADO</v>
      </c>
      <c r="K233" s="7" t="s">
        <v>1793</v>
      </c>
      <c r="L233" s="7" t="s">
        <v>54</v>
      </c>
      <c r="M233" s="7" t="s">
        <v>1818</v>
      </c>
      <c r="N233" s="165">
        <v>11316478</v>
      </c>
      <c r="O233" s="137" t="s">
        <v>1819</v>
      </c>
      <c r="P233" s="137">
        <v>20240292</v>
      </c>
      <c r="Q233" s="137" t="s">
        <v>1819</v>
      </c>
      <c r="R233" s="137" t="s">
        <v>1796</v>
      </c>
      <c r="S233" s="70" t="s">
        <v>350</v>
      </c>
      <c r="T233" s="70" t="s">
        <v>405</v>
      </c>
      <c r="U233" s="145">
        <v>20240357</v>
      </c>
      <c r="V233" s="139" t="s">
        <v>1819</v>
      </c>
      <c r="W233" s="70" t="s">
        <v>350</v>
      </c>
      <c r="X233" s="65" t="s">
        <v>239</v>
      </c>
      <c r="Y233" s="6" t="s">
        <v>399</v>
      </c>
      <c r="Z233" s="6" t="s">
        <v>53</v>
      </c>
      <c r="AA233" s="6" t="s">
        <v>1820</v>
      </c>
      <c r="AB233" s="6" t="s">
        <v>887</v>
      </c>
      <c r="AC233" s="6" t="s">
        <v>350</v>
      </c>
      <c r="AD233" s="6" t="s">
        <v>1821</v>
      </c>
      <c r="AE233" s="6" t="s">
        <v>218</v>
      </c>
      <c r="AF233" s="6" t="s">
        <v>218</v>
      </c>
      <c r="AG233" s="6" t="s">
        <v>218</v>
      </c>
      <c r="AH233" s="6" t="s">
        <v>218</v>
      </c>
      <c r="AI233" s="5" t="s">
        <v>218</v>
      </c>
      <c r="AJ233" s="6" t="s">
        <v>218</v>
      </c>
      <c r="AK233" s="6" t="s">
        <v>218</v>
      </c>
      <c r="AL233" s="6" t="s">
        <v>218</v>
      </c>
      <c r="AM233" s="5" t="s">
        <v>218</v>
      </c>
      <c r="AN233" s="6" t="s">
        <v>218</v>
      </c>
      <c r="AO233" s="6" t="s">
        <v>218</v>
      </c>
      <c r="AP233" s="6" t="s">
        <v>218</v>
      </c>
      <c r="AQ233" s="6">
        <v>45626</v>
      </c>
      <c r="AR233" s="6" t="s">
        <v>218</v>
      </c>
      <c r="AS233" s="53" t="s">
        <v>1741</v>
      </c>
      <c r="AT233" s="6" t="s">
        <v>1741</v>
      </c>
      <c r="AU233" s="6">
        <f t="shared" si="10"/>
        <v>45746</v>
      </c>
      <c r="AV233" s="29">
        <f t="shared" si="11"/>
        <v>46476</v>
      </c>
      <c r="AW233" s="12"/>
      <c r="AX233" s="12"/>
      <c r="AY233" s="12"/>
      <c r="AZ233" s="12"/>
      <c r="BA233" s="12"/>
      <c r="BI233" s="10"/>
      <c r="BJ233" s="11"/>
      <c r="BK233" s="11"/>
      <c r="BL233" s="11"/>
      <c r="BM233" s="11"/>
      <c r="BN233" s="11"/>
    </row>
    <row r="234" spans="1:66" s="9" customFormat="1" ht="16.350000000000001" hidden="1" customHeight="1" x14ac:dyDescent="0.2">
      <c r="A234" s="86" t="s">
        <v>1677</v>
      </c>
      <c r="B234" s="125" t="s">
        <v>198</v>
      </c>
      <c r="C234" s="68" t="b">
        <v>1</v>
      </c>
      <c r="D234" s="69" t="s">
        <v>407</v>
      </c>
      <c r="E234" s="69" t="s">
        <v>397</v>
      </c>
      <c r="F234" s="7" t="s">
        <v>24</v>
      </c>
      <c r="G234" s="7" t="s">
        <v>18</v>
      </c>
      <c r="H234" s="70">
        <v>45397</v>
      </c>
      <c r="I234" s="70" t="s">
        <v>274</v>
      </c>
      <c r="J234" s="70" t="str">
        <f t="shared" ca="1" si="9"/>
        <v>EJECUTADO</v>
      </c>
      <c r="K234" s="7" t="s">
        <v>1822</v>
      </c>
      <c r="L234" s="7" t="s">
        <v>54</v>
      </c>
      <c r="M234" s="7" t="s">
        <v>1823</v>
      </c>
      <c r="N234" s="165">
        <v>1023976385</v>
      </c>
      <c r="O234" s="137" t="s">
        <v>1824</v>
      </c>
      <c r="P234" s="137">
        <v>20240294</v>
      </c>
      <c r="Q234" s="137" t="s">
        <v>1825</v>
      </c>
      <c r="R234" s="137" t="s">
        <v>1826</v>
      </c>
      <c r="S234" s="70" t="s">
        <v>350</v>
      </c>
      <c r="T234" s="70" t="s">
        <v>398</v>
      </c>
      <c r="U234" s="145">
        <v>20240350</v>
      </c>
      <c r="V234" s="139" t="s">
        <v>1824</v>
      </c>
      <c r="W234" s="70" t="s">
        <v>350</v>
      </c>
      <c r="X234" s="65" t="s">
        <v>239</v>
      </c>
      <c r="Y234" s="6" t="s">
        <v>399</v>
      </c>
      <c r="Z234" s="6" t="s">
        <v>53</v>
      </c>
      <c r="AA234" s="6" t="s">
        <v>1827</v>
      </c>
      <c r="AB234" s="6" t="s">
        <v>887</v>
      </c>
      <c r="AC234" s="6" t="s">
        <v>350</v>
      </c>
      <c r="AD234" s="6" t="s">
        <v>1828</v>
      </c>
      <c r="AE234" s="6" t="s">
        <v>218</v>
      </c>
      <c r="AF234" s="6" t="s">
        <v>218</v>
      </c>
      <c r="AG234" s="6" t="s">
        <v>218</v>
      </c>
      <c r="AH234" s="6" t="s">
        <v>218</v>
      </c>
      <c r="AI234" s="5" t="s">
        <v>218</v>
      </c>
      <c r="AJ234" s="6" t="s">
        <v>218</v>
      </c>
      <c r="AK234" s="6" t="s">
        <v>218</v>
      </c>
      <c r="AL234" s="6" t="s">
        <v>218</v>
      </c>
      <c r="AM234" s="5" t="s">
        <v>218</v>
      </c>
      <c r="AN234" s="6" t="s">
        <v>218</v>
      </c>
      <c r="AO234" s="6" t="s">
        <v>218</v>
      </c>
      <c r="AP234" s="6" t="s">
        <v>218</v>
      </c>
      <c r="AQ234" s="6">
        <v>45640</v>
      </c>
      <c r="AR234" s="6" t="s">
        <v>218</v>
      </c>
      <c r="AS234" s="53" t="s">
        <v>1741</v>
      </c>
      <c r="AT234" s="6" t="s">
        <v>1741</v>
      </c>
      <c r="AU234" s="6">
        <f t="shared" si="10"/>
        <v>45760</v>
      </c>
      <c r="AV234" s="29">
        <f t="shared" si="11"/>
        <v>46490</v>
      </c>
      <c r="AW234" s="12"/>
      <c r="AX234" s="12"/>
      <c r="AY234" s="12"/>
      <c r="AZ234" s="12"/>
      <c r="BA234" s="12"/>
      <c r="BI234" s="10"/>
      <c r="BJ234" s="11"/>
      <c r="BK234" s="11"/>
      <c r="BL234" s="11"/>
      <c r="BM234" s="11"/>
      <c r="BN234" s="11"/>
    </row>
    <row r="235" spans="1:66" s="9" customFormat="1" ht="16.350000000000001" hidden="1" customHeight="1" x14ac:dyDescent="0.2">
      <c r="A235" s="86" t="s">
        <v>1677</v>
      </c>
      <c r="B235" s="125" t="s">
        <v>198</v>
      </c>
      <c r="C235" s="68" t="b">
        <v>1</v>
      </c>
      <c r="D235" s="69" t="s">
        <v>408</v>
      </c>
      <c r="E235" s="69" t="s">
        <v>397</v>
      </c>
      <c r="F235" s="7" t="s">
        <v>24</v>
      </c>
      <c r="G235" s="7" t="s">
        <v>18</v>
      </c>
      <c r="H235" s="70">
        <v>45397</v>
      </c>
      <c r="I235" s="70" t="s">
        <v>274</v>
      </c>
      <c r="J235" s="70" t="str">
        <f t="shared" ca="1" si="9"/>
        <v>EJECUTADO</v>
      </c>
      <c r="K235" s="7" t="s">
        <v>1822</v>
      </c>
      <c r="L235" s="7" t="s">
        <v>54</v>
      </c>
      <c r="M235" s="7" t="s">
        <v>1829</v>
      </c>
      <c r="N235" s="165">
        <v>79543103</v>
      </c>
      <c r="O235" s="137" t="s">
        <v>1830</v>
      </c>
      <c r="P235" s="137">
        <v>20240294</v>
      </c>
      <c r="Q235" s="137" t="s">
        <v>1825</v>
      </c>
      <c r="R235" s="137" t="s">
        <v>1826</v>
      </c>
      <c r="S235" s="70" t="s">
        <v>350</v>
      </c>
      <c r="T235" s="70" t="s">
        <v>405</v>
      </c>
      <c r="U235" s="145">
        <v>20240350</v>
      </c>
      <c r="V235" s="139" t="s">
        <v>1824</v>
      </c>
      <c r="W235" s="70" t="s">
        <v>350</v>
      </c>
      <c r="X235" s="65" t="s">
        <v>239</v>
      </c>
      <c r="Y235" s="6" t="s">
        <v>399</v>
      </c>
      <c r="Z235" s="6" t="s">
        <v>53</v>
      </c>
      <c r="AA235" s="6" t="s">
        <v>1831</v>
      </c>
      <c r="AB235" s="6" t="s">
        <v>887</v>
      </c>
      <c r="AC235" s="6" t="s">
        <v>350</v>
      </c>
      <c r="AD235" s="6" t="s">
        <v>1832</v>
      </c>
      <c r="AE235" s="6" t="s">
        <v>218</v>
      </c>
      <c r="AF235" s="6" t="s">
        <v>218</v>
      </c>
      <c r="AG235" s="6" t="s">
        <v>218</v>
      </c>
      <c r="AH235" s="6" t="s">
        <v>218</v>
      </c>
      <c r="AI235" s="5" t="s">
        <v>218</v>
      </c>
      <c r="AJ235" s="6" t="s">
        <v>218</v>
      </c>
      <c r="AK235" s="6" t="s">
        <v>218</v>
      </c>
      <c r="AL235" s="6" t="s">
        <v>218</v>
      </c>
      <c r="AM235" s="5" t="s">
        <v>218</v>
      </c>
      <c r="AN235" s="6" t="s">
        <v>218</v>
      </c>
      <c r="AO235" s="6" t="s">
        <v>218</v>
      </c>
      <c r="AP235" s="6" t="s">
        <v>218</v>
      </c>
      <c r="AQ235" s="6">
        <v>45626</v>
      </c>
      <c r="AR235" s="6" t="s">
        <v>218</v>
      </c>
      <c r="AS235" s="53" t="s">
        <v>1741</v>
      </c>
      <c r="AT235" s="6" t="s">
        <v>1741</v>
      </c>
      <c r="AU235" s="6">
        <f t="shared" si="10"/>
        <v>45746</v>
      </c>
      <c r="AV235" s="29">
        <f t="shared" si="11"/>
        <v>46476</v>
      </c>
      <c r="AW235" s="12"/>
      <c r="AX235" s="12"/>
      <c r="AY235" s="12"/>
      <c r="AZ235" s="12"/>
      <c r="BA235" s="12"/>
      <c r="BI235" s="10"/>
      <c r="BJ235" s="11"/>
      <c r="BK235" s="11"/>
      <c r="BL235" s="11"/>
      <c r="BM235" s="11"/>
      <c r="BN235" s="11"/>
    </row>
    <row r="236" spans="1:66" s="9" customFormat="1" ht="16.350000000000001" hidden="1" customHeight="1" x14ac:dyDescent="0.2">
      <c r="A236" s="86" t="s">
        <v>1677</v>
      </c>
      <c r="B236" s="125" t="s">
        <v>198</v>
      </c>
      <c r="C236" s="68" t="b">
        <v>1</v>
      </c>
      <c r="D236" s="69" t="s">
        <v>409</v>
      </c>
      <c r="E236" s="69" t="s">
        <v>397</v>
      </c>
      <c r="F236" s="7" t="s">
        <v>24</v>
      </c>
      <c r="G236" s="7" t="s">
        <v>18</v>
      </c>
      <c r="H236" s="70">
        <v>45397</v>
      </c>
      <c r="I236" s="70" t="s">
        <v>274</v>
      </c>
      <c r="J236" s="70" t="str">
        <f t="shared" ca="1" si="9"/>
        <v>EJECUTADO</v>
      </c>
      <c r="K236" s="7" t="s">
        <v>1822</v>
      </c>
      <c r="L236" s="7" t="s">
        <v>54</v>
      </c>
      <c r="M236" s="7" t="s">
        <v>1833</v>
      </c>
      <c r="N236" s="165">
        <v>1073326538</v>
      </c>
      <c r="O236" s="137" t="s">
        <v>1834</v>
      </c>
      <c r="P236" s="137">
        <v>20240294</v>
      </c>
      <c r="Q236" s="137" t="s">
        <v>1825</v>
      </c>
      <c r="R236" s="137" t="s">
        <v>1826</v>
      </c>
      <c r="S236" s="70" t="s">
        <v>350</v>
      </c>
      <c r="T236" s="70" t="s">
        <v>405</v>
      </c>
      <c r="U236" s="145">
        <v>20240350</v>
      </c>
      <c r="V236" s="139" t="s">
        <v>1824</v>
      </c>
      <c r="W236" s="70" t="s">
        <v>350</v>
      </c>
      <c r="X236" s="65" t="s">
        <v>239</v>
      </c>
      <c r="Y236" s="6" t="s">
        <v>399</v>
      </c>
      <c r="Z236" s="6" t="s">
        <v>53</v>
      </c>
      <c r="AA236" s="6" t="s">
        <v>1835</v>
      </c>
      <c r="AB236" s="6" t="s">
        <v>887</v>
      </c>
      <c r="AC236" s="6" t="s">
        <v>350</v>
      </c>
      <c r="AD236" s="6" t="s">
        <v>1836</v>
      </c>
      <c r="AE236" s="6" t="s">
        <v>218</v>
      </c>
      <c r="AF236" s="6" t="s">
        <v>218</v>
      </c>
      <c r="AG236" s="6" t="s">
        <v>218</v>
      </c>
      <c r="AH236" s="6" t="s">
        <v>218</v>
      </c>
      <c r="AI236" s="5" t="s">
        <v>218</v>
      </c>
      <c r="AJ236" s="6" t="s">
        <v>218</v>
      </c>
      <c r="AK236" s="6" t="s">
        <v>218</v>
      </c>
      <c r="AL236" s="6" t="s">
        <v>218</v>
      </c>
      <c r="AM236" s="5" t="s">
        <v>218</v>
      </c>
      <c r="AN236" s="6" t="s">
        <v>218</v>
      </c>
      <c r="AO236" s="6" t="s">
        <v>218</v>
      </c>
      <c r="AP236" s="6" t="s">
        <v>218</v>
      </c>
      <c r="AQ236" s="6">
        <v>45626</v>
      </c>
      <c r="AR236" s="6" t="s">
        <v>218</v>
      </c>
      <c r="AS236" s="53" t="s">
        <v>1741</v>
      </c>
      <c r="AT236" s="6" t="s">
        <v>1741</v>
      </c>
      <c r="AU236" s="6">
        <f t="shared" si="10"/>
        <v>45746</v>
      </c>
      <c r="AV236" s="29">
        <f t="shared" si="11"/>
        <v>46476</v>
      </c>
      <c r="AW236" s="12"/>
      <c r="AX236" s="12"/>
      <c r="AY236" s="12"/>
      <c r="AZ236" s="12"/>
      <c r="BA236" s="12"/>
      <c r="BI236" s="10"/>
      <c r="BJ236" s="11"/>
      <c r="BK236" s="11"/>
      <c r="BL236" s="11"/>
      <c r="BM236" s="11"/>
      <c r="BN236" s="11"/>
    </row>
    <row r="237" spans="1:66" s="9" customFormat="1" ht="16.350000000000001" hidden="1" customHeight="1" x14ac:dyDescent="0.2">
      <c r="A237" s="86" t="s">
        <v>1677</v>
      </c>
      <c r="B237" s="125" t="s">
        <v>198</v>
      </c>
      <c r="C237" s="68" t="b">
        <v>1</v>
      </c>
      <c r="D237" s="69" t="s">
        <v>410</v>
      </c>
      <c r="E237" s="69" t="s">
        <v>397</v>
      </c>
      <c r="F237" s="7" t="s">
        <v>24</v>
      </c>
      <c r="G237" s="7" t="s">
        <v>18</v>
      </c>
      <c r="H237" s="70">
        <v>45397</v>
      </c>
      <c r="I237" s="70" t="s">
        <v>274</v>
      </c>
      <c r="J237" s="70" t="str">
        <f t="shared" ca="1" si="9"/>
        <v>EJECUTADO</v>
      </c>
      <c r="K237" s="7" t="s">
        <v>1822</v>
      </c>
      <c r="L237" s="7" t="s">
        <v>54</v>
      </c>
      <c r="M237" s="7" t="s">
        <v>1837</v>
      </c>
      <c r="N237" s="165">
        <v>1030680644</v>
      </c>
      <c r="O237" s="137" t="s">
        <v>1834</v>
      </c>
      <c r="P237" s="137">
        <v>20240294</v>
      </c>
      <c r="Q237" s="137" t="s">
        <v>1825</v>
      </c>
      <c r="R237" s="137" t="s">
        <v>1826</v>
      </c>
      <c r="S237" s="70" t="s">
        <v>350</v>
      </c>
      <c r="T237" s="70" t="s">
        <v>405</v>
      </c>
      <c r="U237" s="145">
        <v>20240350</v>
      </c>
      <c r="V237" s="139" t="s">
        <v>1824</v>
      </c>
      <c r="W237" s="70" t="s">
        <v>350</v>
      </c>
      <c r="X237" s="65" t="s">
        <v>239</v>
      </c>
      <c r="Y237" s="6" t="s">
        <v>399</v>
      </c>
      <c r="Z237" s="6" t="s">
        <v>53</v>
      </c>
      <c r="AA237" s="6" t="s">
        <v>1838</v>
      </c>
      <c r="AB237" s="6" t="s">
        <v>887</v>
      </c>
      <c r="AC237" s="6" t="s">
        <v>350</v>
      </c>
      <c r="AD237" s="6" t="s">
        <v>1839</v>
      </c>
      <c r="AE237" s="6" t="s">
        <v>218</v>
      </c>
      <c r="AF237" s="6" t="s">
        <v>218</v>
      </c>
      <c r="AG237" s="6" t="s">
        <v>218</v>
      </c>
      <c r="AH237" s="6" t="s">
        <v>218</v>
      </c>
      <c r="AI237" s="5" t="s">
        <v>218</v>
      </c>
      <c r="AJ237" s="6" t="s">
        <v>218</v>
      </c>
      <c r="AK237" s="6" t="s">
        <v>218</v>
      </c>
      <c r="AL237" s="6" t="s">
        <v>218</v>
      </c>
      <c r="AM237" s="5" t="s">
        <v>218</v>
      </c>
      <c r="AN237" s="6" t="s">
        <v>218</v>
      </c>
      <c r="AO237" s="6" t="s">
        <v>218</v>
      </c>
      <c r="AP237" s="6" t="s">
        <v>218</v>
      </c>
      <c r="AQ237" s="6">
        <v>45626</v>
      </c>
      <c r="AR237" s="6" t="s">
        <v>218</v>
      </c>
      <c r="AS237" s="53" t="s">
        <v>1741</v>
      </c>
      <c r="AT237" s="6" t="s">
        <v>1741</v>
      </c>
      <c r="AU237" s="6">
        <f t="shared" si="10"/>
        <v>45746</v>
      </c>
      <c r="AV237" s="29">
        <f t="shared" si="11"/>
        <v>46476</v>
      </c>
      <c r="AW237" s="12"/>
      <c r="AX237" s="12"/>
      <c r="AY237" s="12"/>
      <c r="AZ237" s="12"/>
      <c r="BA237" s="12"/>
      <c r="BI237" s="10"/>
      <c r="BJ237" s="11"/>
      <c r="BK237" s="11"/>
      <c r="BL237" s="11"/>
      <c r="BM237" s="11"/>
      <c r="BN237" s="11"/>
    </row>
    <row r="238" spans="1:66" s="9" customFormat="1" ht="16.350000000000001" hidden="1" customHeight="1" x14ac:dyDescent="0.2">
      <c r="A238" s="86" t="s">
        <v>1677</v>
      </c>
      <c r="B238" s="125" t="s">
        <v>198</v>
      </c>
      <c r="C238" s="68" t="b">
        <v>1</v>
      </c>
      <c r="D238" s="69" t="s">
        <v>411</v>
      </c>
      <c r="E238" s="69" t="s">
        <v>397</v>
      </c>
      <c r="F238" s="7" t="s">
        <v>24</v>
      </c>
      <c r="G238" s="7" t="s">
        <v>18</v>
      </c>
      <c r="H238" s="70">
        <v>45399</v>
      </c>
      <c r="I238" s="70" t="s">
        <v>274</v>
      </c>
      <c r="J238" s="70" t="str">
        <f t="shared" ca="1" si="9"/>
        <v>EJECUTADO</v>
      </c>
      <c r="K238" s="7" t="s">
        <v>1822</v>
      </c>
      <c r="L238" s="7" t="s">
        <v>54</v>
      </c>
      <c r="M238" s="7" t="s">
        <v>1840</v>
      </c>
      <c r="N238" s="165">
        <v>1033677970</v>
      </c>
      <c r="O238" s="137" t="s">
        <v>1834</v>
      </c>
      <c r="P238" s="137">
        <v>20240294</v>
      </c>
      <c r="Q238" s="137" t="s">
        <v>1825</v>
      </c>
      <c r="R238" s="137" t="s">
        <v>1826</v>
      </c>
      <c r="S238" s="70" t="s">
        <v>350</v>
      </c>
      <c r="T238" s="70" t="s">
        <v>405</v>
      </c>
      <c r="U238" s="145">
        <v>20240350</v>
      </c>
      <c r="V238" s="139" t="s">
        <v>1824</v>
      </c>
      <c r="W238" s="70" t="s">
        <v>350</v>
      </c>
      <c r="X238" s="65" t="s">
        <v>239</v>
      </c>
      <c r="Y238" s="6" t="s">
        <v>399</v>
      </c>
      <c r="Z238" s="6" t="s">
        <v>53</v>
      </c>
      <c r="AA238" s="6" t="s">
        <v>1841</v>
      </c>
      <c r="AB238" s="6" t="s">
        <v>887</v>
      </c>
      <c r="AC238" s="6" t="s">
        <v>350</v>
      </c>
      <c r="AD238" s="6" t="s">
        <v>1842</v>
      </c>
      <c r="AE238" s="6" t="s">
        <v>218</v>
      </c>
      <c r="AF238" s="6" t="s">
        <v>218</v>
      </c>
      <c r="AG238" s="6" t="s">
        <v>218</v>
      </c>
      <c r="AH238" s="6" t="s">
        <v>218</v>
      </c>
      <c r="AI238" s="5" t="s">
        <v>218</v>
      </c>
      <c r="AJ238" s="6" t="s">
        <v>218</v>
      </c>
      <c r="AK238" s="6" t="s">
        <v>218</v>
      </c>
      <c r="AL238" s="6" t="s">
        <v>218</v>
      </c>
      <c r="AM238" s="5" t="s">
        <v>218</v>
      </c>
      <c r="AN238" s="6" t="s">
        <v>218</v>
      </c>
      <c r="AO238" s="6" t="s">
        <v>218</v>
      </c>
      <c r="AP238" s="6" t="s">
        <v>218</v>
      </c>
      <c r="AQ238" s="6">
        <v>45626</v>
      </c>
      <c r="AR238" s="6" t="s">
        <v>218</v>
      </c>
      <c r="AS238" s="53" t="s">
        <v>1741</v>
      </c>
      <c r="AT238" s="6" t="s">
        <v>1741</v>
      </c>
      <c r="AU238" s="6">
        <f t="shared" si="10"/>
        <v>45746</v>
      </c>
      <c r="AV238" s="29">
        <f t="shared" si="11"/>
        <v>46476</v>
      </c>
      <c r="AW238" s="12"/>
      <c r="AX238" s="12"/>
      <c r="AY238" s="12"/>
      <c r="AZ238" s="12"/>
      <c r="BA238" s="12"/>
      <c r="BI238" s="10"/>
      <c r="BJ238" s="11"/>
      <c r="BK238" s="11"/>
      <c r="BL238" s="11"/>
      <c r="BM238" s="11"/>
      <c r="BN238" s="11"/>
    </row>
    <row r="239" spans="1:66" s="9" customFormat="1" ht="16.350000000000001" hidden="1" customHeight="1" x14ac:dyDescent="0.2">
      <c r="A239" s="86" t="s">
        <v>1677</v>
      </c>
      <c r="B239" s="125" t="s">
        <v>198</v>
      </c>
      <c r="C239" s="68" t="b">
        <v>1</v>
      </c>
      <c r="D239" s="69" t="s">
        <v>412</v>
      </c>
      <c r="E239" s="69" t="s">
        <v>74</v>
      </c>
      <c r="F239" s="7" t="s">
        <v>24</v>
      </c>
      <c r="G239" s="7" t="s">
        <v>3</v>
      </c>
      <c r="H239" s="70">
        <v>45399</v>
      </c>
      <c r="I239" s="70" t="s">
        <v>274</v>
      </c>
      <c r="J239" s="70" t="str">
        <f t="shared" ca="1" si="9"/>
        <v>EJECUTADO</v>
      </c>
      <c r="K239" s="7" t="s">
        <v>1843</v>
      </c>
      <c r="L239" s="7" t="s">
        <v>54</v>
      </c>
      <c r="M239" s="7" t="s">
        <v>1844</v>
      </c>
      <c r="N239" s="165">
        <v>1030638857</v>
      </c>
      <c r="O239" s="137" t="s">
        <v>1845</v>
      </c>
      <c r="P239" s="137">
        <v>20240149</v>
      </c>
      <c r="Q239" s="137" t="s">
        <v>1845</v>
      </c>
      <c r="R239" s="137" t="s">
        <v>1846</v>
      </c>
      <c r="S239" s="70" t="s">
        <v>413</v>
      </c>
      <c r="T239" s="70" t="s">
        <v>414</v>
      </c>
      <c r="U239" s="145">
        <v>20240363</v>
      </c>
      <c r="V239" s="139" t="s">
        <v>1845</v>
      </c>
      <c r="W239" s="70" t="s">
        <v>364</v>
      </c>
      <c r="X239" s="65" t="s">
        <v>239</v>
      </c>
      <c r="Y239" s="6" t="s">
        <v>415</v>
      </c>
      <c r="Z239" s="6" t="s">
        <v>53</v>
      </c>
      <c r="AA239" s="6" t="s">
        <v>1847</v>
      </c>
      <c r="AB239" s="6" t="s">
        <v>1848</v>
      </c>
      <c r="AC239" s="6" t="s">
        <v>413</v>
      </c>
      <c r="AD239" s="6" t="s">
        <v>1849</v>
      </c>
      <c r="AE239" s="6" t="s">
        <v>218</v>
      </c>
      <c r="AF239" s="6" t="s">
        <v>218</v>
      </c>
      <c r="AG239" s="6" t="s">
        <v>218</v>
      </c>
      <c r="AH239" s="6" t="s">
        <v>218</v>
      </c>
      <c r="AI239" s="5" t="s">
        <v>218</v>
      </c>
      <c r="AJ239" s="6" t="s">
        <v>218</v>
      </c>
      <c r="AK239" s="6" t="s">
        <v>218</v>
      </c>
      <c r="AL239" s="6" t="s">
        <v>218</v>
      </c>
      <c r="AM239" s="5" t="s">
        <v>218</v>
      </c>
      <c r="AN239" s="6" t="s">
        <v>218</v>
      </c>
      <c r="AO239" s="6" t="s">
        <v>218</v>
      </c>
      <c r="AP239" s="6" t="s">
        <v>218</v>
      </c>
      <c r="AQ239" s="6">
        <v>45525</v>
      </c>
      <c r="AR239" s="6" t="s">
        <v>218</v>
      </c>
      <c r="AS239" s="53" t="s">
        <v>1741</v>
      </c>
      <c r="AT239" s="6" t="s">
        <v>1741</v>
      </c>
      <c r="AU239" s="6">
        <f t="shared" si="10"/>
        <v>45645</v>
      </c>
      <c r="AV239" s="29">
        <f t="shared" si="11"/>
        <v>46375</v>
      </c>
      <c r="AW239" s="12"/>
      <c r="AX239" s="12"/>
      <c r="AY239" s="12"/>
      <c r="AZ239" s="12"/>
      <c r="BA239" s="12"/>
      <c r="BI239" s="10"/>
      <c r="BJ239" s="11"/>
      <c r="BK239" s="11"/>
      <c r="BL239" s="11"/>
      <c r="BM239" s="11"/>
      <c r="BN239" s="11"/>
    </row>
    <row r="240" spans="1:66" s="9" customFormat="1" ht="16.350000000000001" hidden="1" customHeight="1" x14ac:dyDescent="0.2">
      <c r="A240" s="86" t="s">
        <v>1677</v>
      </c>
      <c r="B240" s="125"/>
      <c r="C240" s="68" t="b">
        <v>1</v>
      </c>
      <c r="D240" s="69" t="s">
        <v>416</v>
      </c>
      <c r="E240" s="69" t="s">
        <v>129</v>
      </c>
      <c r="F240" s="7" t="s">
        <v>24</v>
      </c>
      <c r="G240" s="7" t="s">
        <v>18</v>
      </c>
      <c r="H240" s="70">
        <v>45399</v>
      </c>
      <c r="I240" s="70" t="s">
        <v>274</v>
      </c>
      <c r="J240" s="70" t="str">
        <f t="shared" ca="1" si="9"/>
        <v>EJECUTADO</v>
      </c>
      <c r="K240" s="7" t="s">
        <v>1763</v>
      </c>
      <c r="L240" s="7" t="s">
        <v>54</v>
      </c>
      <c r="M240" s="7" t="s">
        <v>1850</v>
      </c>
      <c r="N240" s="165">
        <v>1013652405</v>
      </c>
      <c r="O240" s="137" t="s">
        <v>1851</v>
      </c>
      <c r="P240" s="137">
        <v>20240261</v>
      </c>
      <c r="Q240" s="137" t="s">
        <v>1766</v>
      </c>
      <c r="R240" s="137" t="s">
        <v>1767</v>
      </c>
      <c r="S240" s="70" t="s">
        <v>364</v>
      </c>
      <c r="T240" s="70" t="s">
        <v>351</v>
      </c>
      <c r="U240" s="145">
        <v>20240343</v>
      </c>
      <c r="V240" s="139" t="s">
        <v>1765</v>
      </c>
      <c r="W240" s="70" t="s">
        <v>350</v>
      </c>
      <c r="X240" s="65" t="s">
        <v>239</v>
      </c>
      <c r="Y240" s="6" t="s">
        <v>216</v>
      </c>
      <c r="Z240" s="6" t="s">
        <v>53</v>
      </c>
      <c r="AA240" s="6" t="s">
        <v>1852</v>
      </c>
      <c r="AB240" s="6" t="s">
        <v>1568</v>
      </c>
      <c r="AC240" s="6" t="s">
        <v>1853</v>
      </c>
      <c r="AD240" s="6" t="s">
        <v>1854</v>
      </c>
      <c r="AE240" s="53" t="s">
        <v>1776</v>
      </c>
      <c r="AF240" s="5">
        <v>20240407</v>
      </c>
      <c r="AG240" s="53" t="s">
        <v>1855</v>
      </c>
      <c r="AH240" s="6" t="s">
        <v>1243</v>
      </c>
      <c r="AI240" s="5">
        <v>15</v>
      </c>
      <c r="AJ240" s="6" t="s">
        <v>55</v>
      </c>
      <c r="AK240" s="6" t="s">
        <v>218</v>
      </c>
      <c r="AL240" s="6" t="s">
        <v>218</v>
      </c>
      <c r="AM240" s="6" t="s">
        <v>218</v>
      </c>
      <c r="AN240" s="6" t="s">
        <v>218</v>
      </c>
      <c r="AO240" s="6" t="s">
        <v>218</v>
      </c>
      <c r="AP240" s="6" t="s">
        <v>218</v>
      </c>
      <c r="AQ240" s="6">
        <v>45485</v>
      </c>
      <c r="AR240" s="5">
        <v>20240559</v>
      </c>
      <c r="AS240" s="53" t="s">
        <v>1855</v>
      </c>
      <c r="AT240" s="6" t="s">
        <v>1243</v>
      </c>
      <c r="AU240" s="6">
        <f t="shared" si="10"/>
        <v>45605</v>
      </c>
      <c r="AV240" s="29">
        <f t="shared" si="11"/>
        <v>46335</v>
      </c>
      <c r="AW240" s="12"/>
      <c r="AX240" s="12"/>
      <c r="AY240" s="12"/>
      <c r="AZ240" s="12"/>
      <c r="BA240" s="12"/>
      <c r="BI240" s="10"/>
      <c r="BJ240" s="11"/>
      <c r="BK240" s="11"/>
      <c r="BL240" s="11"/>
      <c r="BM240" s="11"/>
      <c r="BN240" s="11"/>
    </row>
    <row r="241" spans="1:66" s="9" customFormat="1" ht="16.350000000000001" hidden="1" customHeight="1" x14ac:dyDescent="0.2">
      <c r="A241" s="86" t="s">
        <v>1677</v>
      </c>
      <c r="B241" s="125" t="s">
        <v>198</v>
      </c>
      <c r="C241" s="68" t="b">
        <v>1</v>
      </c>
      <c r="D241" s="69" t="s">
        <v>417</v>
      </c>
      <c r="E241" s="69" t="s">
        <v>129</v>
      </c>
      <c r="F241" s="7" t="s">
        <v>24</v>
      </c>
      <c r="G241" s="7" t="s">
        <v>18</v>
      </c>
      <c r="H241" s="70">
        <v>45400</v>
      </c>
      <c r="I241" s="70" t="s">
        <v>274</v>
      </c>
      <c r="J241" s="70" t="str">
        <f t="shared" ca="1" si="9"/>
        <v>EJECUTADO</v>
      </c>
      <c r="K241" s="7" t="s">
        <v>1327</v>
      </c>
      <c r="L241" s="7" t="s">
        <v>54</v>
      </c>
      <c r="M241" s="7" t="s">
        <v>1856</v>
      </c>
      <c r="N241" s="165">
        <v>1070921678</v>
      </c>
      <c r="O241" s="137" t="s">
        <v>1857</v>
      </c>
      <c r="P241" s="137">
        <v>20240138</v>
      </c>
      <c r="Q241" s="137" t="s">
        <v>1858</v>
      </c>
      <c r="R241" s="137" t="s">
        <v>1859</v>
      </c>
      <c r="S241" s="70" t="s">
        <v>364</v>
      </c>
      <c r="T241" s="70" t="s">
        <v>351</v>
      </c>
      <c r="U241" s="145">
        <v>20240366</v>
      </c>
      <c r="V241" s="139" t="s">
        <v>1857</v>
      </c>
      <c r="W241" s="70" t="s">
        <v>364</v>
      </c>
      <c r="X241" s="65" t="s">
        <v>239</v>
      </c>
      <c r="Y241" s="6" t="s">
        <v>216</v>
      </c>
      <c r="Z241" s="6" t="s">
        <v>53</v>
      </c>
      <c r="AA241" s="6" t="s">
        <v>1860</v>
      </c>
      <c r="AB241" s="6" t="s">
        <v>1568</v>
      </c>
      <c r="AC241" s="6" t="s">
        <v>364</v>
      </c>
      <c r="AD241" s="6" t="s">
        <v>1861</v>
      </c>
      <c r="AE241" s="6" t="s">
        <v>218</v>
      </c>
      <c r="AF241" s="6" t="s">
        <v>218</v>
      </c>
      <c r="AG241" s="6" t="s">
        <v>218</v>
      </c>
      <c r="AH241" s="6" t="s">
        <v>218</v>
      </c>
      <c r="AI241" s="5" t="s">
        <v>218</v>
      </c>
      <c r="AJ241" s="6" t="s">
        <v>218</v>
      </c>
      <c r="AK241" s="6" t="s">
        <v>218</v>
      </c>
      <c r="AL241" s="6" t="s">
        <v>218</v>
      </c>
      <c r="AM241" s="5" t="s">
        <v>218</v>
      </c>
      <c r="AN241" s="6" t="s">
        <v>218</v>
      </c>
      <c r="AO241" s="6" t="s">
        <v>218</v>
      </c>
      <c r="AP241" s="6" t="s">
        <v>218</v>
      </c>
      <c r="AQ241" s="6">
        <v>45466</v>
      </c>
      <c r="AR241" s="6" t="s">
        <v>218</v>
      </c>
      <c r="AS241" s="53" t="s">
        <v>1741</v>
      </c>
      <c r="AT241" s="6" t="s">
        <v>1741</v>
      </c>
      <c r="AU241" s="6">
        <f t="shared" si="10"/>
        <v>45586</v>
      </c>
      <c r="AV241" s="29">
        <f t="shared" si="11"/>
        <v>46316</v>
      </c>
      <c r="AW241" s="12"/>
      <c r="AX241" s="12"/>
      <c r="AY241" s="12"/>
      <c r="AZ241" s="12"/>
      <c r="BA241" s="12"/>
      <c r="BI241" s="10"/>
      <c r="BJ241" s="11"/>
      <c r="BK241" s="11"/>
      <c r="BL241" s="11"/>
      <c r="BM241" s="11"/>
      <c r="BN241" s="11"/>
    </row>
    <row r="242" spans="1:66" s="9" customFormat="1" ht="16.350000000000001" customHeight="1" x14ac:dyDescent="0.2">
      <c r="A242" s="86" t="s">
        <v>1677</v>
      </c>
      <c r="B242" s="125" t="s">
        <v>198</v>
      </c>
      <c r="C242" s="68" t="b">
        <v>1</v>
      </c>
      <c r="D242" s="69" t="s">
        <v>418</v>
      </c>
      <c r="E242" s="69" t="s">
        <v>74</v>
      </c>
      <c r="F242" s="7" t="s">
        <v>24</v>
      </c>
      <c r="G242" s="7" t="s">
        <v>3</v>
      </c>
      <c r="H242" s="70">
        <v>45400</v>
      </c>
      <c r="I242" s="70" t="s">
        <v>274</v>
      </c>
      <c r="J242" s="70" t="str">
        <f t="shared" ca="1" si="9"/>
        <v>EJECUTADO</v>
      </c>
      <c r="K242" s="7" t="s">
        <v>1862</v>
      </c>
      <c r="L242" s="7" t="s">
        <v>54</v>
      </c>
      <c r="M242" s="7" t="s">
        <v>1863</v>
      </c>
      <c r="N242" s="165">
        <v>80895400</v>
      </c>
      <c r="O242" s="137" t="s">
        <v>1864</v>
      </c>
      <c r="P242" s="137">
        <v>20240262</v>
      </c>
      <c r="Q242" s="137" t="s">
        <v>1864</v>
      </c>
      <c r="R242" s="137" t="s">
        <v>1708</v>
      </c>
      <c r="S242" s="70" t="s">
        <v>419</v>
      </c>
      <c r="T242" s="70" t="s">
        <v>420</v>
      </c>
      <c r="U242" s="145">
        <v>20240368</v>
      </c>
      <c r="V242" s="139" t="s">
        <v>1864</v>
      </c>
      <c r="W242" s="70" t="s">
        <v>1853</v>
      </c>
      <c r="X242" s="65" t="s">
        <v>239</v>
      </c>
      <c r="Y242" s="6" t="s">
        <v>362</v>
      </c>
      <c r="Z242" s="6" t="s">
        <v>53</v>
      </c>
      <c r="AA242" s="6" t="s">
        <v>1865</v>
      </c>
      <c r="AB242" s="6" t="s">
        <v>1745</v>
      </c>
      <c r="AC242" s="6" t="s">
        <v>419</v>
      </c>
      <c r="AD242" s="6" t="s">
        <v>1866</v>
      </c>
      <c r="AE242" s="6" t="s">
        <v>218</v>
      </c>
      <c r="AF242" s="6" t="s">
        <v>218</v>
      </c>
      <c r="AG242" s="6" t="s">
        <v>218</v>
      </c>
      <c r="AH242" s="6" t="s">
        <v>218</v>
      </c>
      <c r="AI242" s="5" t="s">
        <v>218</v>
      </c>
      <c r="AJ242" s="6" t="s">
        <v>218</v>
      </c>
      <c r="AK242" s="6" t="s">
        <v>218</v>
      </c>
      <c r="AL242" s="6" t="s">
        <v>218</v>
      </c>
      <c r="AM242" s="5" t="s">
        <v>218</v>
      </c>
      <c r="AN242" s="6" t="s">
        <v>218</v>
      </c>
      <c r="AO242" s="6" t="s">
        <v>218</v>
      </c>
      <c r="AP242" s="6" t="s">
        <v>218</v>
      </c>
      <c r="AQ242" s="6">
        <v>45538</v>
      </c>
      <c r="AR242" s="6" t="s">
        <v>218</v>
      </c>
      <c r="AS242" s="53" t="s">
        <v>1741</v>
      </c>
      <c r="AT242" s="6" t="s">
        <v>1741</v>
      </c>
      <c r="AU242" s="6">
        <f t="shared" si="10"/>
        <v>45658</v>
      </c>
      <c r="AV242" s="29">
        <f t="shared" si="11"/>
        <v>46388</v>
      </c>
      <c r="AW242" s="12"/>
      <c r="AX242" s="12"/>
      <c r="AY242" s="12"/>
      <c r="AZ242" s="12"/>
      <c r="BA242" s="12"/>
      <c r="BI242" s="10"/>
      <c r="BJ242" s="11"/>
      <c r="BK242" s="11"/>
      <c r="BL242" s="11"/>
      <c r="BM242" s="11"/>
      <c r="BN242" s="11"/>
    </row>
    <row r="243" spans="1:66" s="9" customFormat="1" ht="16.350000000000001" hidden="1" customHeight="1" x14ac:dyDescent="0.2">
      <c r="A243" s="86" t="s">
        <v>1677</v>
      </c>
      <c r="B243" s="184" t="s">
        <v>1730</v>
      </c>
      <c r="C243" s="68" t="b">
        <v>0</v>
      </c>
      <c r="D243" s="69" t="s">
        <v>421</v>
      </c>
      <c r="E243" s="69" t="s">
        <v>129</v>
      </c>
      <c r="F243" s="7" t="s">
        <v>24</v>
      </c>
      <c r="G243" s="7" t="s">
        <v>7</v>
      </c>
      <c r="H243" s="70">
        <v>45401</v>
      </c>
      <c r="I243" s="70" t="s">
        <v>274</v>
      </c>
      <c r="J243" s="70" t="str">
        <f t="shared" ca="1" si="9"/>
        <v>EJECUTADO</v>
      </c>
      <c r="K243" s="7" t="s">
        <v>1725</v>
      </c>
      <c r="L243" s="7" t="s">
        <v>50</v>
      </c>
      <c r="M243" s="7" t="s">
        <v>1867</v>
      </c>
      <c r="N243" s="165">
        <v>900275140</v>
      </c>
      <c r="O243" s="137" t="s">
        <v>1868</v>
      </c>
      <c r="P243" s="137">
        <v>20240054</v>
      </c>
      <c r="Q243" s="137" t="s">
        <v>1728</v>
      </c>
      <c r="R243" s="137" t="s">
        <v>1682</v>
      </c>
      <c r="S243" s="70" t="s">
        <v>422</v>
      </c>
      <c r="T243" s="70" t="s">
        <v>351</v>
      </c>
      <c r="U243" s="145">
        <v>20240335</v>
      </c>
      <c r="V243" s="139" t="s">
        <v>1727</v>
      </c>
      <c r="W243" s="70" t="s">
        <v>360</v>
      </c>
      <c r="X243" s="65" t="s">
        <v>239</v>
      </c>
      <c r="Y243" s="6" t="s">
        <v>216</v>
      </c>
      <c r="Z243" s="6" t="s">
        <v>53</v>
      </c>
      <c r="AA243" s="6" t="s">
        <v>198</v>
      </c>
      <c r="AB243" s="6" t="s">
        <v>198</v>
      </c>
      <c r="AC243" s="6" t="s">
        <v>198</v>
      </c>
      <c r="AD243" s="59" t="s">
        <v>1869</v>
      </c>
      <c r="AE243" s="6" t="s">
        <v>218</v>
      </c>
      <c r="AF243" s="6" t="s">
        <v>218</v>
      </c>
      <c r="AG243" s="6" t="s">
        <v>218</v>
      </c>
      <c r="AH243" s="6" t="s">
        <v>218</v>
      </c>
      <c r="AI243" s="5">
        <v>52</v>
      </c>
      <c r="AJ243" s="6" t="s">
        <v>55</v>
      </c>
      <c r="AK243" s="6" t="s">
        <v>218</v>
      </c>
      <c r="AL243" s="6" t="s">
        <v>218</v>
      </c>
      <c r="AM243" s="6" t="s">
        <v>218</v>
      </c>
      <c r="AN243" s="6" t="s">
        <v>218</v>
      </c>
      <c r="AO243" s="6" t="s">
        <v>218</v>
      </c>
      <c r="AP243" s="6" t="s">
        <v>218</v>
      </c>
      <c r="AQ243" s="6">
        <v>45519</v>
      </c>
      <c r="AR243" s="6" t="s">
        <v>218</v>
      </c>
      <c r="AS243" s="53" t="s">
        <v>1686</v>
      </c>
      <c r="AT243" s="6" t="s">
        <v>1686</v>
      </c>
      <c r="AU243" s="6">
        <f t="shared" si="10"/>
        <v>45639</v>
      </c>
      <c r="AV243" s="29">
        <f t="shared" si="11"/>
        <v>46369</v>
      </c>
      <c r="AW243" s="12"/>
      <c r="AX243" s="12"/>
      <c r="AY243" s="12"/>
      <c r="AZ243" s="12"/>
      <c r="BA243" s="12"/>
      <c r="BI243" s="10"/>
      <c r="BJ243" s="11"/>
      <c r="BK243" s="11"/>
      <c r="BL243" s="11"/>
      <c r="BM243" s="11"/>
      <c r="BN243" s="11"/>
    </row>
    <row r="244" spans="1:66" s="9" customFormat="1" ht="16.350000000000001" hidden="1" customHeight="1" x14ac:dyDescent="0.2">
      <c r="A244" s="86" t="s">
        <v>1677</v>
      </c>
      <c r="B244" s="125" t="s">
        <v>198</v>
      </c>
      <c r="C244" s="68" t="b">
        <v>1</v>
      </c>
      <c r="D244" s="69" t="s">
        <v>423</v>
      </c>
      <c r="E244" s="69" t="s">
        <v>74</v>
      </c>
      <c r="F244" s="7" t="s">
        <v>24</v>
      </c>
      <c r="G244" s="7" t="s">
        <v>3</v>
      </c>
      <c r="H244" s="70">
        <v>45401</v>
      </c>
      <c r="I244" s="70" t="s">
        <v>274</v>
      </c>
      <c r="J244" s="70" t="str">
        <f t="shared" ca="1" si="9"/>
        <v>EJECUTADO</v>
      </c>
      <c r="K244" s="7" t="s">
        <v>1870</v>
      </c>
      <c r="L244" s="7" t="s">
        <v>54</v>
      </c>
      <c r="M244" s="7" t="s">
        <v>1871</v>
      </c>
      <c r="N244" s="165">
        <v>1000515058</v>
      </c>
      <c r="O244" s="137" t="s">
        <v>1872</v>
      </c>
      <c r="P244" s="137">
        <v>20240197</v>
      </c>
      <c r="Q244" s="137" t="s">
        <v>1872</v>
      </c>
      <c r="R244" s="137" t="s">
        <v>1347</v>
      </c>
      <c r="S244" s="70" t="s">
        <v>424</v>
      </c>
      <c r="T244" s="70" t="s">
        <v>198</v>
      </c>
      <c r="U244" s="145">
        <v>20240378</v>
      </c>
      <c r="V244" s="139" t="s">
        <v>1872</v>
      </c>
      <c r="W244" s="70" t="s">
        <v>419</v>
      </c>
      <c r="X244" s="65" t="s">
        <v>271</v>
      </c>
      <c r="Y244" s="6" t="s">
        <v>425</v>
      </c>
      <c r="Z244" s="6" t="s">
        <v>198</v>
      </c>
      <c r="AA244" s="6" t="s">
        <v>198</v>
      </c>
      <c r="AB244" s="6" t="s">
        <v>198</v>
      </c>
      <c r="AC244" s="6" t="s">
        <v>198</v>
      </c>
      <c r="AD244" s="6" t="s">
        <v>1873</v>
      </c>
      <c r="AE244" s="6" t="s">
        <v>218</v>
      </c>
      <c r="AF244" s="6" t="s">
        <v>218</v>
      </c>
      <c r="AG244" s="6" t="s">
        <v>218</v>
      </c>
      <c r="AH244" s="6" t="s">
        <v>218</v>
      </c>
      <c r="AI244" s="5" t="s">
        <v>218</v>
      </c>
      <c r="AJ244" s="6" t="s">
        <v>218</v>
      </c>
      <c r="AK244" s="6" t="s">
        <v>218</v>
      </c>
      <c r="AL244" s="6" t="s">
        <v>218</v>
      </c>
      <c r="AM244" s="5" t="s">
        <v>218</v>
      </c>
      <c r="AN244" s="6" t="s">
        <v>218</v>
      </c>
      <c r="AO244" s="6" t="s">
        <v>218</v>
      </c>
      <c r="AP244" s="6" t="s">
        <v>218</v>
      </c>
      <c r="AQ244" s="6"/>
      <c r="AR244" s="6" t="s">
        <v>218</v>
      </c>
      <c r="AS244" s="53" t="s">
        <v>1741</v>
      </c>
      <c r="AT244" s="6" t="s">
        <v>1741</v>
      </c>
      <c r="AU244" s="6">
        <f t="shared" si="10"/>
        <v>120</v>
      </c>
      <c r="AV244" s="29">
        <f t="shared" si="11"/>
        <v>850</v>
      </c>
      <c r="AW244" s="12"/>
      <c r="AX244" s="12"/>
      <c r="AY244" s="12"/>
      <c r="AZ244" s="12"/>
      <c r="BA244" s="12"/>
      <c r="BI244" s="10"/>
      <c r="BJ244" s="11"/>
      <c r="BK244" s="11"/>
      <c r="BL244" s="11"/>
      <c r="BM244" s="11"/>
      <c r="BN244" s="11"/>
    </row>
    <row r="245" spans="1:66" s="9" customFormat="1" ht="16.350000000000001" hidden="1" customHeight="1" x14ac:dyDescent="0.2">
      <c r="A245" s="86" t="s">
        <v>1677</v>
      </c>
      <c r="B245" s="125" t="s">
        <v>198</v>
      </c>
      <c r="C245" s="68" t="b">
        <v>1</v>
      </c>
      <c r="D245" s="69" t="s">
        <v>426</v>
      </c>
      <c r="E245" s="69" t="s">
        <v>427</v>
      </c>
      <c r="F245" s="7" t="s">
        <v>24</v>
      </c>
      <c r="G245" s="7" t="s">
        <v>13</v>
      </c>
      <c r="H245" s="70">
        <v>45401</v>
      </c>
      <c r="I245" s="70" t="s">
        <v>274</v>
      </c>
      <c r="J245" s="70" t="str">
        <f t="shared" ca="1" si="9"/>
        <v>EJECUTADO</v>
      </c>
      <c r="K245" s="7" t="s">
        <v>1874</v>
      </c>
      <c r="L245" s="7" t="s">
        <v>50</v>
      </c>
      <c r="M245" s="7" t="s">
        <v>1875</v>
      </c>
      <c r="N245" s="165">
        <v>901498664</v>
      </c>
      <c r="O245" s="137" t="s">
        <v>1876</v>
      </c>
      <c r="P245" s="137">
        <v>20240270</v>
      </c>
      <c r="Q245" s="137" t="s">
        <v>1876</v>
      </c>
      <c r="R245" s="137" t="s">
        <v>1877</v>
      </c>
      <c r="S245" s="70" t="s">
        <v>428</v>
      </c>
      <c r="T245" s="70" t="s">
        <v>429</v>
      </c>
      <c r="U245" s="145">
        <v>20240374</v>
      </c>
      <c r="V245" s="139" t="s">
        <v>1876</v>
      </c>
      <c r="W245" s="70" t="s">
        <v>419</v>
      </c>
      <c r="X245" s="65" t="s">
        <v>239</v>
      </c>
      <c r="Y245" s="6" t="s">
        <v>430</v>
      </c>
      <c r="Z245" s="6" t="s">
        <v>53</v>
      </c>
      <c r="AA245" s="6" t="s">
        <v>1878</v>
      </c>
      <c r="AB245" s="6" t="s">
        <v>1139</v>
      </c>
      <c r="AC245" s="6" t="s">
        <v>428</v>
      </c>
      <c r="AD245" s="6" t="s">
        <v>1879</v>
      </c>
      <c r="AE245" s="6" t="s">
        <v>218</v>
      </c>
      <c r="AF245" s="6" t="s">
        <v>218</v>
      </c>
      <c r="AG245" s="6" t="s">
        <v>218</v>
      </c>
      <c r="AH245" s="6" t="s">
        <v>218</v>
      </c>
      <c r="AI245" s="5" t="s">
        <v>218</v>
      </c>
      <c r="AJ245" s="6" t="s">
        <v>218</v>
      </c>
      <c r="AK245" s="6" t="s">
        <v>218</v>
      </c>
      <c r="AL245" s="6" t="s">
        <v>218</v>
      </c>
      <c r="AM245" s="5" t="s">
        <v>218</v>
      </c>
      <c r="AN245" s="6" t="s">
        <v>218</v>
      </c>
      <c r="AO245" s="6" t="s">
        <v>218</v>
      </c>
      <c r="AP245" s="6" t="s">
        <v>218</v>
      </c>
      <c r="AQ245" s="6">
        <v>45496</v>
      </c>
      <c r="AR245" s="6" t="s">
        <v>218</v>
      </c>
      <c r="AS245" s="53" t="s">
        <v>1741</v>
      </c>
      <c r="AT245" s="6" t="s">
        <v>1741</v>
      </c>
      <c r="AU245" s="6">
        <f t="shared" si="10"/>
        <v>45616</v>
      </c>
      <c r="AV245" s="29">
        <f t="shared" si="11"/>
        <v>46346</v>
      </c>
      <c r="AW245" s="12"/>
      <c r="AX245" s="12"/>
      <c r="AY245" s="12"/>
      <c r="AZ245" s="12"/>
      <c r="BA245" s="12"/>
      <c r="BI245" s="10"/>
      <c r="BJ245" s="11"/>
      <c r="BK245" s="11"/>
      <c r="BL245" s="11"/>
      <c r="BM245" s="11"/>
      <c r="BN245" s="11"/>
    </row>
    <row r="246" spans="1:66" s="9" customFormat="1" ht="16.350000000000001" customHeight="1" x14ac:dyDescent="0.2">
      <c r="A246" s="86" t="s">
        <v>1677</v>
      </c>
      <c r="B246" s="125" t="s">
        <v>198</v>
      </c>
      <c r="C246" s="68" t="b">
        <v>1</v>
      </c>
      <c r="D246" s="69" t="s">
        <v>431</v>
      </c>
      <c r="E246" s="69" t="s">
        <v>86</v>
      </c>
      <c r="F246" s="7" t="s">
        <v>24</v>
      </c>
      <c r="G246" s="7" t="s">
        <v>11</v>
      </c>
      <c r="H246" s="70">
        <v>45401</v>
      </c>
      <c r="I246" s="70" t="s">
        <v>274</v>
      </c>
      <c r="J246" s="70" t="str">
        <f t="shared" ca="1" si="9"/>
        <v>EJECUTADO</v>
      </c>
      <c r="K246" s="7" t="s">
        <v>1880</v>
      </c>
      <c r="L246" s="7" t="s">
        <v>50</v>
      </c>
      <c r="M246" s="7" t="s">
        <v>1881</v>
      </c>
      <c r="N246" s="165">
        <v>901711223</v>
      </c>
      <c r="O246" s="137" t="s">
        <v>1882</v>
      </c>
      <c r="P246" s="137">
        <v>20240255</v>
      </c>
      <c r="Q246" s="137" t="s">
        <v>1882</v>
      </c>
      <c r="R246" s="137" t="s">
        <v>1767</v>
      </c>
      <c r="S246" s="70" t="s">
        <v>429</v>
      </c>
      <c r="T246" s="70" t="s">
        <v>432</v>
      </c>
      <c r="U246" s="145">
        <v>20240379</v>
      </c>
      <c r="V246" s="139" t="s">
        <v>1882</v>
      </c>
      <c r="W246" s="70" t="s">
        <v>419</v>
      </c>
      <c r="X246" s="65" t="s">
        <v>239</v>
      </c>
      <c r="Y246" s="6" t="s">
        <v>433</v>
      </c>
      <c r="Z246" s="6" t="s">
        <v>53</v>
      </c>
      <c r="AA246" s="6" t="s">
        <v>1883</v>
      </c>
      <c r="AB246" s="6" t="s">
        <v>1722</v>
      </c>
      <c r="AC246" s="6" t="s">
        <v>1884</v>
      </c>
      <c r="AD246" s="59" t="s">
        <v>1885</v>
      </c>
      <c r="AE246" s="6" t="s">
        <v>218</v>
      </c>
      <c r="AF246" s="6" t="s">
        <v>218</v>
      </c>
      <c r="AG246" s="6" t="s">
        <v>218</v>
      </c>
      <c r="AH246" s="6" t="s">
        <v>218</v>
      </c>
      <c r="AI246" s="5" t="s">
        <v>218</v>
      </c>
      <c r="AJ246" s="6" t="s">
        <v>218</v>
      </c>
      <c r="AK246" s="6" t="s">
        <v>218</v>
      </c>
      <c r="AL246" s="6" t="s">
        <v>218</v>
      </c>
      <c r="AM246" s="5" t="s">
        <v>218</v>
      </c>
      <c r="AN246" s="6" t="s">
        <v>218</v>
      </c>
      <c r="AO246" s="6" t="s">
        <v>218</v>
      </c>
      <c r="AP246" s="6" t="s">
        <v>218</v>
      </c>
      <c r="AQ246" s="6">
        <v>45558</v>
      </c>
      <c r="AR246" s="6" t="s">
        <v>218</v>
      </c>
      <c r="AS246" s="53" t="s">
        <v>1741</v>
      </c>
      <c r="AT246" s="6" t="s">
        <v>1741</v>
      </c>
      <c r="AU246" s="6">
        <f t="shared" si="10"/>
        <v>45678</v>
      </c>
      <c r="AV246" s="29">
        <f t="shared" si="11"/>
        <v>46408</v>
      </c>
      <c r="AW246" s="12"/>
      <c r="AX246" s="12"/>
      <c r="AY246" s="12"/>
      <c r="AZ246" s="12"/>
      <c r="BA246" s="12"/>
      <c r="BI246" s="10"/>
      <c r="BJ246" s="11"/>
      <c r="BK246" s="11"/>
      <c r="BL246" s="11"/>
      <c r="BM246" s="11"/>
      <c r="BN246" s="11"/>
    </row>
    <row r="247" spans="1:66" s="9" customFormat="1" ht="16.350000000000001" hidden="1" customHeight="1" x14ac:dyDescent="0.2">
      <c r="A247" s="86" t="s">
        <v>1677</v>
      </c>
      <c r="B247" s="125" t="s">
        <v>198</v>
      </c>
      <c r="C247" s="68" t="b">
        <v>1</v>
      </c>
      <c r="D247" s="69" t="s">
        <v>434</v>
      </c>
      <c r="E247" s="69" t="s">
        <v>57</v>
      </c>
      <c r="F247" s="7" t="s">
        <v>24</v>
      </c>
      <c r="G247" s="7" t="s">
        <v>18</v>
      </c>
      <c r="H247" s="70">
        <v>45401</v>
      </c>
      <c r="I247" s="70" t="s">
        <v>274</v>
      </c>
      <c r="J247" s="70" t="str">
        <f t="shared" ca="1" si="9"/>
        <v>EJECUTADO</v>
      </c>
      <c r="K247" s="7" t="s">
        <v>1886</v>
      </c>
      <c r="L247" s="7" t="s">
        <v>50</v>
      </c>
      <c r="M247" s="7" t="s">
        <v>1887</v>
      </c>
      <c r="N247" s="165">
        <v>901758489</v>
      </c>
      <c r="O247" s="137" t="s">
        <v>1888</v>
      </c>
      <c r="P247" s="137">
        <v>20240259</v>
      </c>
      <c r="Q247" s="137" t="s">
        <v>1889</v>
      </c>
      <c r="R247" s="137" t="s">
        <v>1767</v>
      </c>
      <c r="S247" s="70" t="s">
        <v>419</v>
      </c>
      <c r="T247" s="70" t="s">
        <v>355</v>
      </c>
      <c r="U247" s="145">
        <v>20240375</v>
      </c>
      <c r="V247" s="139" t="s">
        <v>1888</v>
      </c>
      <c r="W247" s="70" t="s">
        <v>419</v>
      </c>
      <c r="X247" s="65" t="s">
        <v>239</v>
      </c>
      <c r="Y247" s="6" t="s">
        <v>346</v>
      </c>
      <c r="Z247" s="6" t="s">
        <v>53</v>
      </c>
      <c r="AA247" s="6" t="s">
        <v>1890</v>
      </c>
      <c r="AB247" s="6" t="s">
        <v>1698</v>
      </c>
      <c r="AC247" s="6" t="s">
        <v>419</v>
      </c>
      <c r="AD247" s="6" t="s">
        <v>1891</v>
      </c>
      <c r="AE247" s="6" t="s">
        <v>218</v>
      </c>
      <c r="AF247" s="6" t="s">
        <v>218</v>
      </c>
      <c r="AG247" s="6" t="s">
        <v>218</v>
      </c>
      <c r="AH247" s="6" t="s">
        <v>218</v>
      </c>
      <c r="AI247" s="5" t="s">
        <v>218</v>
      </c>
      <c r="AJ247" s="6" t="s">
        <v>218</v>
      </c>
      <c r="AK247" s="6" t="s">
        <v>218</v>
      </c>
      <c r="AL247" s="6" t="s">
        <v>218</v>
      </c>
      <c r="AM247" s="5" t="s">
        <v>218</v>
      </c>
      <c r="AN247" s="6" t="s">
        <v>218</v>
      </c>
      <c r="AO247" s="6" t="s">
        <v>218</v>
      </c>
      <c r="AP247" s="6" t="s">
        <v>218</v>
      </c>
      <c r="AQ247" s="6">
        <v>45535</v>
      </c>
      <c r="AR247" s="6" t="s">
        <v>218</v>
      </c>
      <c r="AS247" s="53" t="s">
        <v>1741</v>
      </c>
      <c r="AT247" s="6" t="s">
        <v>1741</v>
      </c>
      <c r="AU247" s="6">
        <f t="shared" si="10"/>
        <v>45655</v>
      </c>
      <c r="AV247" s="29">
        <f t="shared" si="11"/>
        <v>46385</v>
      </c>
      <c r="AW247" s="12"/>
      <c r="AX247" s="12"/>
      <c r="AY247" s="12"/>
      <c r="AZ247" s="12"/>
      <c r="BA247" s="12"/>
      <c r="BI247" s="10"/>
      <c r="BJ247" s="11"/>
      <c r="BK247" s="11"/>
      <c r="BL247" s="11"/>
      <c r="BM247" s="11"/>
      <c r="BN247" s="11"/>
    </row>
    <row r="248" spans="1:66" s="9" customFormat="1" ht="16.350000000000001" hidden="1" customHeight="1" x14ac:dyDescent="0.2">
      <c r="A248" s="86" t="s">
        <v>1677</v>
      </c>
      <c r="B248" s="125" t="s">
        <v>198</v>
      </c>
      <c r="C248" s="68" t="b">
        <v>1</v>
      </c>
      <c r="D248" s="69" t="s">
        <v>435</v>
      </c>
      <c r="E248" s="69" t="s">
        <v>436</v>
      </c>
      <c r="F248" s="7" t="s">
        <v>24</v>
      </c>
      <c r="G248" s="7" t="s">
        <v>10</v>
      </c>
      <c r="H248" s="70">
        <v>45401</v>
      </c>
      <c r="I248" s="70" t="s">
        <v>274</v>
      </c>
      <c r="J248" s="70" t="str">
        <f t="shared" ca="1" si="9"/>
        <v>EJECUTADO</v>
      </c>
      <c r="K248" s="7" t="s">
        <v>1892</v>
      </c>
      <c r="L248" s="7" t="s">
        <v>50</v>
      </c>
      <c r="M248" s="7" t="s">
        <v>1893</v>
      </c>
      <c r="N248" s="165">
        <v>900660502</v>
      </c>
      <c r="O248" s="137" t="s">
        <v>1894</v>
      </c>
      <c r="P248" s="137">
        <v>20240306</v>
      </c>
      <c r="Q248" s="137" t="s">
        <v>1894</v>
      </c>
      <c r="R248" s="137" t="s">
        <v>419</v>
      </c>
      <c r="S248" s="70" t="s">
        <v>419</v>
      </c>
      <c r="T248" s="70" t="s">
        <v>437</v>
      </c>
      <c r="U248" s="145">
        <v>20240376</v>
      </c>
      <c r="V248" s="139" t="s">
        <v>1894</v>
      </c>
      <c r="W248" s="70" t="s">
        <v>419</v>
      </c>
      <c r="X248" s="65" t="s">
        <v>239</v>
      </c>
      <c r="Y248" s="6" t="s">
        <v>438</v>
      </c>
      <c r="Z248" s="6" t="s">
        <v>53</v>
      </c>
      <c r="AA248" s="6" t="s">
        <v>1895</v>
      </c>
      <c r="AB248" s="6" t="s">
        <v>887</v>
      </c>
      <c r="AC248" s="6" t="s">
        <v>374</v>
      </c>
      <c r="AD248" s="6" t="s">
        <v>1896</v>
      </c>
      <c r="AE248" s="6" t="s">
        <v>218</v>
      </c>
      <c r="AF248" s="6" t="s">
        <v>218</v>
      </c>
      <c r="AG248" s="6" t="s">
        <v>218</v>
      </c>
      <c r="AH248" s="6" t="s">
        <v>218</v>
      </c>
      <c r="AI248" s="5" t="s">
        <v>218</v>
      </c>
      <c r="AJ248" s="6" t="s">
        <v>218</v>
      </c>
      <c r="AK248" s="6" t="s">
        <v>218</v>
      </c>
      <c r="AL248" s="6" t="s">
        <v>218</v>
      </c>
      <c r="AM248" s="5" t="s">
        <v>218</v>
      </c>
      <c r="AN248" s="6" t="s">
        <v>218</v>
      </c>
      <c r="AO248" s="6" t="s">
        <v>218</v>
      </c>
      <c r="AP248" s="6" t="s">
        <v>218</v>
      </c>
      <c r="AQ248" s="6">
        <v>45644</v>
      </c>
      <c r="AR248" s="6" t="s">
        <v>218</v>
      </c>
      <c r="AS248" s="53" t="s">
        <v>1741</v>
      </c>
      <c r="AT248" s="6" t="s">
        <v>1741</v>
      </c>
      <c r="AU248" s="6">
        <f t="shared" si="10"/>
        <v>45764</v>
      </c>
      <c r="AV248" s="29">
        <f t="shared" si="11"/>
        <v>46494</v>
      </c>
      <c r="AW248" s="12"/>
      <c r="AX248" s="12"/>
      <c r="AY248" s="12"/>
      <c r="AZ248" s="12"/>
      <c r="BA248" s="12"/>
      <c r="BI248" s="10"/>
      <c r="BJ248" s="11"/>
      <c r="BK248" s="11"/>
      <c r="BL248" s="11"/>
      <c r="BM248" s="11"/>
      <c r="BN248" s="11"/>
    </row>
    <row r="249" spans="1:66" s="9" customFormat="1" ht="16.350000000000001" hidden="1" customHeight="1" x14ac:dyDescent="0.2">
      <c r="A249" s="86" t="s">
        <v>1677</v>
      </c>
      <c r="B249" s="125" t="s">
        <v>198</v>
      </c>
      <c r="C249" s="68" t="b">
        <v>1</v>
      </c>
      <c r="D249" s="69" t="s">
        <v>439</v>
      </c>
      <c r="E249" s="69" t="s">
        <v>57</v>
      </c>
      <c r="F249" s="7" t="s">
        <v>24</v>
      </c>
      <c r="G249" s="7" t="s">
        <v>18</v>
      </c>
      <c r="H249" s="70">
        <v>45404</v>
      </c>
      <c r="I249" s="70" t="s">
        <v>274</v>
      </c>
      <c r="J249" s="70" t="str">
        <f t="shared" ca="1" si="9"/>
        <v>EJECUTADO</v>
      </c>
      <c r="K249" s="7" t="s">
        <v>1897</v>
      </c>
      <c r="L249" s="7" t="s">
        <v>54</v>
      </c>
      <c r="M249" s="7" t="s">
        <v>1898</v>
      </c>
      <c r="N249" s="165">
        <v>39572712</v>
      </c>
      <c r="O249" s="137" t="s">
        <v>1899</v>
      </c>
      <c r="P249" s="137">
        <v>20240301</v>
      </c>
      <c r="Q249" s="137" t="s">
        <v>1900</v>
      </c>
      <c r="R249" s="137" t="s">
        <v>1901</v>
      </c>
      <c r="S249" s="70" t="s">
        <v>419</v>
      </c>
      <c r="T249" s="70" t="s">
        <v>355</v>
      </c>
      <c r="U249" s="145">
        <v>20240377</v>
      </c>
      <c r="V249" s="139" t="s">
        <v>1899</v>
      </c>
      <c r="W249" s="70" t="s">
        <v>419</v>
      </c>
      <c r="X249" s="65" t="s">
        <v>239</v>
      </c>
      <c r="Y249" s="6" t="s">
        <v>346</v>
      </c>
      <c r="Z249" s="6" t="s">
        <v>53</v>
      </c>
      <c r="AA249" s="6" t="s">
        <v>1902</v>
      </c>
      <c r="AB249" s="6" t="s">
        <v>1698</v>
      </c>
      <c r="AC249" s="6" t="s">
        <v>413</v>
      </c>
      <c r="AD249" s="6" t="s">
        <v>1903</v>
      </c>
      <c r="AE249" s="6" t="s">
        <v>218</v>
      </c>
      <c r="AF249" s="6" t="s">
        <v>218</v>
      </c>
      <c r="AG249" s="6" t="s">
        <v>218</v>
      </c>
      <c r="AH249" s="6" t="s">
        <v>218</v>
      </c>
      <c r="AI249" s="5" t="s">
        <v>218</v>
      </c>
      <c r="AJ249" s="6" t="s">
        <v>218</v>
      </c>
      <c r="AK249" s="6" t="s">
        <v>218</v>
      </c>
      <c r="AL249" s="6" t="s">
        <v>218</v>
      </c>
      <c r="AM249" s="5" t="s">
        <v>218</v>
      </c>
      <c r="AN249" s="6" t="s">
        <v>218</v>
      </c>
      <c r="AO249" s="6" t="s">
        <v>218</v>
      </c>
      <c r="AP249" s="6" t="s">
        <v>218</v>
      </c>
      <c r="AQ249" s="6">
        <v>45535</v>
      </c>
      <c r="AR249" s="6" t="s">
        <v>218</v>
      </c>
      <c r="AS249" s="53" t="s">
        <v>1741</v>
      </c>
      <c r="AT249" s="6" t="s">
        <v>1741</v>
      </c>
      <c r="AU249" s="6">
        <f t="shared" si="10"/>
        <v>45655</v>
      </c>
      <c r="AV249" s="29">
        <f t="shared" si="11"/>
        <v>46385</v>
      </c>
      <c r="AW249" s="12"/>
      <c r="AX249" s="12"/>
      <c r="AY249" s="12"/>
      <c r="AZ249" s="12"/>
      <c r="BA249" s="12"/>
      <c r="BI249" s="10"/>
      <c r="BJ249" s="11"/>
      <c r="BK249" s="11"/>
      <c r="BL249" s="11"/>
      <c r="BM249" s="11"/>
      <c r="BN249" s="11"/>
    </row>
    <row r="250" spans="1:66" s="9" customFormat="1" ht="16.350000000000001" customHeight="1" x14ac:dyDescent="0.2">
      <c r="A250" s="86" t="s">
        <v>1677</v>
      </c>
      <c r="B250" s="125" t="s">
        <v>198</v>
      </c>
      <c r="C250" s="68" t="b">
        <v>1</v>
      </c>
      <c r="D250" s="69" t="s">
        <v>440</v>
      </c>
      <c r="E250" s="69" t="s">
        <v>86</v>
      </c>
      <c r="F250" s="7" t="s">
        <v>24</v>
      </c>
      <c r="G250" s="7" t="s">
        <v>19</v>
      </c>
      <c r="H250" s="70">
        <v>45404</v>
      </c>
      <c r="I250" s="70" t="s">
        <v>274</v>
      </c>
      <c r="J250" s="70" t="str">
        <f t="shared" ca="1" si="9"/>
        <v>EJECUTADO</v>
      </c>
      <c r="K250" s="7" t="s">
        <v>1904</v>
      </c>
      <c r="L250" s="7" t="s">
        <v>50</v>
      </c>
      <c r="M250" s="7" t="s">
        <v>1905</v>
      </c>
      <c r="N250" s="165">
        <v>900850151</v>
      </c>
      <c r="O250" s="137" t="s">
        <v>1906</v>
      </c>
      <c r="P250" s="137">
        <v>20240256</v>
      </c>
      <c r="Q250" s="137" t="s">
        <v>1907</v>
      </c>
      <c r="R250" s="137" t="s">
        <v>1767</v>
      </c>
      <c r="S250" s="70" t="s">
        <v>441</v>
      </c>
      <c r="T250" s="70" t="s">
        <v>432</v>
      </c>
      <c r="U250" s="145">
        <v>20240380</v>
      </c>
      <c r="V250" s="139" t="s">
        <v>1906</v>
      </c>
      <c r="W250" s="70" t="s">
        <v>413</v>
      </c>
      <c r="X250" s="65" t="s">
        <v>239</v>
      </c>
      <c r="Y250" s="6" t="s">
        <v>433</v>
      </c>
      <c r="Z250" s="6" t="s">
        <v>53</v>
      </c>
      <c r="AA250" s="6" t="s">
        <v>1908</v>
      </c>
      <c r="AB250" s="6" t="s">
        <v>1722</v>
      </c>
      <c r="AC250" s="6" t="s">
        <v>367</v>
      </c>
      <c r="AD250" s="59" t="s">
        <v>1909</v>
      </c>
      <c r="AE250" s="6" t="s">
        <v>218</v>
      </c>
      <c r="AF250" s="6" t="s">
        <v>218</v>
      </c>
      <c r="AG250" s="6" t="s">
        <v>218</v>
      </c>
      <c r="AH250" s="6" t="s">
        <v>218</v>
      </c>
      <c r="AI250" s="5" t="s">
        <v>218</v>
      </c>
      <c r="AJ250" s="6" t="s">
        <v>218</v>
      </c>
      <c r="AK250" s="6" t="s">
        <v>218</v>
      </c>
      <c r="AL250" s="6" t="s">
        <v>218</v>
      </c>
      <c r="AM250" s="5" t="s">
        <v>218</v>
      </c>
      <c r="AN250" s="6" t="s">
        <v>218</v>
      </c>
      <c r="AO250" s="6" t="s">
        <v>218</v>
      </c>
      <c r="AP250" s="6" t="s">
        <v>218</v>
      </c>
      <c r="AQ250" s="6">
        <v>45558</v>
      </c>
      <c r="AR250" s="6" t="s">
        <v>218</v>
      </c>
      <c r="AS250" s="53" t="s">
        <v>1741</v>
      </c>
      <c r="AT250" s="6" t="s">
        <v>1741</v>
      </c>
      <c r="AU250" s="6">
        <f t="shared" si="10"/>
        <v>45678</v>
      </c>
      <c r="AV250" s="29">
        <f t="shared" si="11"/>
        <v>46408</v>
      </c>
      <c r="AW250" s="12"/>
      <c r="AX250" s="12"/>
      <c r="AY250" s="12"/>
      <c r="AZ250" s="12"/>
      <c r="BA250" s="12"/>
      <c r="BI250" s="10"/>
      <c r="BJ250" s="11"/>
      <c r="BK250" s="11"/>
      <c r="BL250" s="11"/>
      <c r="BM250" s="11"/>
      <c r="BN250" s="11"/>
    </row>
    <row r="251" spans="1:66" s="9" customFormat="1" ht="16.350000000000001" hidden="1" customHeight="1" x14ac:dyDescent="0.2">
      <c r="A251" s="86" t="s">
        <v>1677</v>
      </c>
      <c r="B251" s="125" t="s">
        <v>198</v>
      </c>
      <c r="C251" s="68" t="b">
        <v>1</v>
      </c>
      <c r="D251" s="69" t="s">
        <v>442</v>
      </c>
      <c r="E251" s="69" t="s">
        <v>57</v>
      </c>
      <c r="F251" s="7" t="s">
        <v>24</v>
      </c>
      <c r="G251" s="7" t="s">
        <v>18</v>
      </c>
      <c r="H251" s="70">
        <v>45404</v>
      </c>
      <c r="I251" s="70" t="s">
        <v>274</v>
      </c>
      <c r="J251" s="70" t="str">
        <f t="shared" ca="1" si="9"/>
        <v>EJECUTADO</v>
      </c>
      <c r="K251" s="7" t="s">
        <v>1560</v>
      </c>
      <c r="L251" s="7" t="s">
        <v>54</v>
      </c>
      <c r="M251" s="7" t="s">
        <v>1910</v>
      </c>
      <c r="N251" s="165">
        <v>1010237265</v>
      </c>
      <c r="O251" s="137" t="s">
        <v>1911</v>
      </c>
      <c r="P251" s="137">
        <v>20240260</v>
      </c>
      <c r="Q251" s="137" t="s">
        <v>1912</v>
      </c>
      <c r="R251" s="137" t="s">
        <v>1767</v>
      </c>
      <c r="S251" s="70" t="s">
        <v>413</v>
      </c>
      <c r="T251" s="70" t="s">
        <v>355</v>
      </c>
      <c r="U251" s="145">
        <v>20240383</v>
      </c>
      <c r="V251" s="139" t="s">
        <v>1911</v>
      </c>
      <c r="W251" s="70" t="s">
        <v>413</v>
      </c>
      <c r="X251" s="65" t="s">
        <v>239</v>
      </c>
      <c r="Y251" s="6" t="s">
        <v>346</v>
      </c>
      <c r="Z251" s="6" t="s">
        <v>53</v>
      </c>
      <c r="AA251" s="6" t="s">
        <v>1913</v>
      </c>
      <c r="AB251" s="6" t="s">
        <v>1698</v>
      </c>
      <c r="AC251" s="6" t="s">
        <v>413</v>
      </c>
      <c r="AD251" s="6" t="s">
        <v>1914</v>
      </c>
      <c r="AE251" s="6" t="s">
        <v>218</v>
      </c>
      <c r="AF251" s="6" t="s">
        <v>218</v>
      </c>
      <c r="AG251" s="6" t="s">
        <v>218</v>
      </c>
      <c r="AH251" s="6" t="s">
        <v>218</v>
      </c>
      <c r="AI251" s="5" t="s">
        <v>218</v>
      </c>
      <c r="AJ251" s="6" t="s">
        <v>218</v>
      </c>
      <c r="AK251" s="6" t="s">
        <v>218</v>
      </c>
      <c r="AL251" s="6" t="s">
        <v>218</v>
      </c>
      <c r="AM251" s="5" t="s">
        <v>218</v>
      </c>
      <c r="AN251" s="6" t="s">
        <v>218</v>
      </c>
      <c r="AO251" s="6" t="s">
        <v>218</v>
      </c>
      <c r="AP251" s="6" t="s">
        <v>218</v>
      </c>
      <c r="AQ251" s="6">
        <v>45535</v>
      </c>
      <c r="AR251" s="6" t="s">
        <v>218</v>
      </c>
      <c r="AS251" s="53" t="s">
        <v>1741</v>
      </c>
      <c r="AT251" s="6" t="s">
        <v>1741</v>
      </c>
      <c r="AU251" s="6">
        <f t="shared" si="10"/>
        <v>45655</v>
      </c>
      <c r="AV251" s="29">
        <f t="shared" si="11"/>
        <v>46385</v>
      </c>
      <c r="AW251" s="12"/>
      <c r="AX251" s="12"/>
      <c r="AY251" s="12"/>
      <c r="AZ251" s="12"/>
      <c r="BA251" s="12"/>
      <c r="BI251" s="10"/>
      <c r="BJ251" s="11"/>
      <c r="BK251" s="11"/>
      <c r="BL251" s="11"/>
      <c r="BM251" s="11"/>
      <c r="BN251" s="11"/>
    </row>
    <row r="252" spans="1:66" s="9" customFormat="1" ht="16.350000000000001" hidden="1" customHeight="1" x14ac:dyDescent="0.2">
      <c r="A252" s="86" t="s">
        <v>1677</v>
      </c>
      <c r="B252" s="125" t="s">
        <v>198</v>
      </c>
      <c r="C252" s="68" t="b">
        <v>1</v>
      </c>
      <c r="D252" s="69" t="s">
        <v>443</v>
      </c>
      <c r="E252" s="69" t="s">
        <v>57</v>
      </c>
      <c r="F252" s="7" t="s">
        <v>24</v>
      </c>
      <c r="G252" s="7" t="s">
        <v>18</v>
      </c>
      <c r="H252" s="70">
        <v>45404</v>
      </c>
      <c r="I252" s="70" t="s">
        <v>274</v>
      </c>
      <c r="J252" s="70" t="str">
        <f t="shared" ca="1" si="9"/>
        <v>EJECUTADO</v>
      </c>
      <c r="K252" s="7" t="s">
        <v>1897</v>
      </c>
      <c r="L252" s="7" t="s">
        <v>54</v>
      </c>
      <c r="M252" s="7" t="s">
        <v>1915</v>
      </c>
      <c r="N252" s="165">
        <v>79905580</v>
      </c>
      <c r="O252" s="137" t="s">
        <v>1899</v>
      </c>
      <c r="P252" s="137">
        <v>20240300</v>
      </c>
      <c r="Q252" s="137" t="s">
        <v>1900</v>
      </c>
      <c r="R252" s="137" t="s">
        <v>1901</v>
      </c>
      <c r="S252" s="70" t="s">
        <v>413</v>
      </c>
      <c r="T252" s="70" t="s">
        <v>355</v>
      </c>
      <c r="U252" s="145">
        <v>20240381</v>
      </c>
      <c r="V252" s="139" t="s">
        <v>1899</v>
      </c>
      <c r="W252" s="70" t="s">
        <v>413</v>
      </c>
      <c r="X252" s="65" t="s">
        <v>239</v>
      </c>
      <c r="Y252" s="6" t="s">
        <v>346</v>
      </c>
      <c r="Z252" s="6" t="s">
        <v>53</v>
      </c>
      <c r="AA252" s="6" t="s">
        <v>1916</v>
      </c>
      <c r="AB252" s="6" t="s">
        <v>1698</v>
      </c>
      <c r="AC252" s="6" t="s">
        <v>413</v>
      </c>
      <c r="AD252" s="6" t="s">
        <v>1917</v>
      </c>
      <c r="AE252" s="6" t="s">
        <v>218</v>
      </c>
      <c r="AF252" s="6" t="s">
        <v>218</v>
      </c>
      <c r="AG252" s="6" t="s">
        <v>218</v>
      </c>
      <c r="AH252" s="6" t="s">
        <v>218</v>
      </c>
      <c r="AI252" s="5" t="s">
        <v>218</v>
      </c>
      <c r="AJ252" s="6" t="s">
        <v>218</v>
      </c>
      <c r="AK252" s="6" t="s">
        <v>218</v>
      </c>
      <c r="AL252" s="6" t="s">
        <v>218</v>
      </c>
      <c r="AM252" s="5" t="s">
        <v>218</v>
      </c>
      <c r="AN252" s="6" t="s">
        <v>218</v>
      </c>
      <c r="AO252" s="6" t="s">
        <v>218</v>
      </c>
      <c r="AP252" s="6" t="s">
        <v>218</v>
      </c>
      <c r="AQ252" s="6">
        <v>45535</v>
      </c>
      <c r="AR252" s="6" t="s">
        <v>218</v>
      </c>
      <c r="AS252" s="53" t="s">
        <v>1741</v>
      </c>
      <c r="AT252" s="6" t="s">
        <v>1741</v>
      </c>
      <c r="AU252" s="6">
        <f t="shared" si="10"/>
        <v>45655</v>
      </c>
      <c r="AV252" s="29">
        <f t="shared" si="11"/>
        <v>46385</v>
      </c>
      <c r="AW252" s="12"/>
      <c r="AX252" s="12"/>
      <c r="AY252" s="12"/>
      <c r="AZ252" s="12"/>
      <c r="BA252" s="12"/>
      <c r="BI252" s="10"/>
      <c r="BJ252" s="11"/>
      <c r="BK252" s="11"/>
      <c r="BL252" s="11"/>
      <c r="BM252" s="11"/>
      <c r="BN252" s="11"/>
    </row>
    <row r="253" spans="1:66" s="9" customFormat="1" ht="16.350000000000001" hidden="1" customHeight="1" x14ac:dyDescent="0.2">
      <c r="A253" s="86" t="s">
        <v>1677</v>
      </c>
      <c r="B253" s="125" t="s">
        <v>198</v>
      </c>
      <c r="C253" s="68" t="b">
        <v>1</v>
      </c>
      <c r="D253" s="69" t="s">
        <v>444</v>
      </c>
      <c r="E253" s="69" t="s">
        <v>57</v>
      </c>
      <c r="F253" s="7" t="s">
        <v>24</v>
      </c>
      <c r="G253" s="7" t="s">
        <v>18</v>
      </c>
      <c r="H253" s="70">
        <v>45405</v>
      </c>
      <c r="I253" s="70" t="s">
        <v>274</v>
      </c>
      <c r="J253" s="70" t="str">
        <f t="shared" ca="1" si="9"/>
        <v>EJECUTADO</v>
      </c>
      <c r="K253" s="7" t="s">
        <v>1897</v>
      </c>
      <c r="L253" s="7" t="s">
        <v>54</v>
      </c>
      <c r="M253" s="7" t="s">
        <v>1918</v>
      </c>
      <c r="N253" s="165">
        <v>2987024</v>
      </c>
      <c r="O253" s="137" t="s">
        <v>1899</v>
      </c>
      <c r="P253" s="137">
        <v>20240302</v>
      </c>
      <c r="Q253" s="137" t="s">
        <v>1900</v>
      </c>
      <c r="R253" s="137" t="s">
        <v>1901</v>
      </c>
      <c r="S253" s="70" t="s">
        <v>413</v>
      </c>
      <c r="T253" s="70" t="s">
        <v>355</v>
      </c>
      <c r="U253" s="145">
        <v>20240382</v>
      </c>
      <c r="V253" s="139" t="s">
        <v>1899</v>
      </c>
      <c r="W253" s="70" t="s">
        <v>413</v>
      </c>
      <c r="X253" s="65" t="s">
        <v>239</v>
      </c>
      <c r="Y253" s="6" t="s">
        <v>346</v>
      </c>
      <c r="Z253" s="6" t="s">
        <v>53</v>
      </c>
      <c r="AA253" s="6" t="s">
        <v>1919</v>
      </c>
      <c r="AB253" s="6" t="s">
        <v>1698</v>
      </c>
      <c r="AC253" s="6" t="s">
        <v>413</v>
      </c>
      <c r="AD253" s="6" t="s">
        <v>1920</v>
      </c>
      <c r="AE253" s="6" t="s">
        <v>218</v>
      </c>
      <c r="AF253" s="6" t="s">
        <v>218</v>
      </c>
      <c r="AG253" s="6" t="s">
        <v>218</v>
      </c>
      <c r="AH253" s="6" t="s">
        <v>218</v>
      </c>
      <c r="AI253" s="5" t="s">
        <v>218</v>
      </c>
      <c r="AJ253" s="6" t="s">
        <v>218</v>
      </c>
      <c r="AK253" s="6" t="s">
        <v>218</v>
      </c>
      <c r="AL253" s="6" t="s">
        <v>218</v>
      </c>
      <c r="AM253" s="5" t="s">
        <v>218</v>
      </c>
      <c r="AN253" s="6" t="s">
        <v>218</v>
      </c>
      <c r="AO253" s="6" t="s">
        <v>218</v>
      </c>
      <c r="AP253" s="6" t="s">
        <v>218</v>
      </c>
      <c r="AQ253" s="6">
        <v>45535</v>
      </c>
      <c r="AR253" s="6" t="s">
        <v>218</v>
      </c>
      <c r="AS253" s="53" t="s">
        <v>1741</v>
      </c>
      <c r="AT253" s="6" t="s">
        <v>1741</v>
      </c>
      <c r="AU253" s="6">
        <f t="shared" si="10"/>
        <v>45655</v>
      </c>
      <c r="AV253" s="29">
        <f t="shared" si="11"/>
        <v>46385</v>
      </c>
      <c r="AW253" s="12"/>
      <c r="AX253" s="12"/>
      <c r="AY253" s="12"/>
      <c r="AZ253" s="12"/>
      <c r="BA253" s="12"/>
      <c r="BI253" s="10"/>
      <c r="BJ253" s="11"/>
      <c r="BK253" s="11"/>
      <c r="BL253" s="11"/>
      <c r="BM253" s="11"/>
      <c r="BN253" s="11"/>
    </row>
    <row r="254" spans="1:66" s="9" customFormat="1" ht="16.350000000000001" hidden="1" customHeight="1" x14ac:dyDescent="0.2">
      <c r="A254" s="86" t="s">
        <v>1677</v>
      </c>
      <c r="B254" s="125" t="s">
        <v>198</v>
      </c>
      <c r="C254" s="68" t="b">
        <v>1</v>
      </c>
      <c r="D254" s="69" t="s">
        <v>445</v>
      </c>
      <c r="E254" s="69" t="s">
        <v>74</v>
      </c>
      <c r="F254" s="7" t="s">
        <v>24</v>
      </c>
      <c r="G254" s="7" t="s">
        <v>3</v>
      </c>
      <c r="H254" s="70">
        <v>45405</v>
      </c>
      <c r="I254" s="70" t="s">
        <v>274</v>
      </c>
      <c r="J254" s="70" t="str">
        <f t="shared" ca="1" si="9"/>
        <v>EJECUTADO</v>
      </c>
      <c r="K254" s="7" t="s">
        <v>1921</v>
      </c>
      <c r="L254" s="7" t="s">
        <v>54</v>
      </c>
      <c r="M254" s="7" t="s">
        <v>1922</v>
      </c>
      <c r="N254" s="165">
        <v>80059328</v>
      </c>
      <c r="O254" s="137" t="s">
        <v>1923</v>
      </c>
      <c r="P254" s="137">
        <v>20240295</v>
      </c>
      <c r="Q254" s="137" t="s">
        <v>1923</v>
      </c>
      <c r="R254" s="137" t="s">
        <v>1826</v>
      </c>
      <c r="S254" s="70" t="s">
        <v>428</v>
      </c>
      <c r="T254" s="70" t="s">
        <v>446</v>
      </c>
      <c r="U254" s="145">
        <v>20240385</v>
      </c>
      <c r="V254" s="139" t="s">
        <v>1923</v>
      </c>
      <c r="W254" s="70" t="s">
        <v>428</v>
      </c>
      <c r="X254" s="65" t="s">
        <v>239</v>
      </c>
      <c r="Y254" s="6" t="s">
        <v>346</v>
      </c>
      <c r="Z254" s="6" t="s">
        <v>53</v>
      </c>
      <c r="AA254" s="6" t="s">
        <v>1924</v>
      </c>
      <c r="AB254" s="6" t="s">
        <v>1698</v>
      </c>
      <c r="AC254" s="6" t="s">
        <v>413</v>
      </c>
      <c r="AD254" s="6" t="s">
        <v>1925</v>
      </c>
      <c r="AE254" s="6" t="s">
        <v>218</v>
      </c>
      <c r="AF254" s="6" t="s">
        <v>218</v>
      </c>
      <c r="AG254" s="6" t="s">
        <v>218</v>
      </c>
      <c r="AH254" s="6" t="s">
        <v>218</v>
      </c>
      <c r="AI254" s="5" t="s">
        <v>218</v>
      </c>
      <c r="AJ254" s="6" t="s">
        <v>218</v>
      </c>
      <c r="AK254" s="6" t="s">
        <v>218</v>
      </c>
      <c r="AL254" s="6" t="s">
        <v>218</v>
      </c>
      <c r="AM254" s="5" t="s">
        <v>218</v>
      </c>
      <c r="AN254" s="6" t="s">
        <v>218</v>
      </c>
      <c r="AO254" s="6" t="s">
        <v>218</v>
      </c>
      <c r="AP254" s="6" t="s">
        <v>218</v>
      </c>
      <c r="AQ254" s="6">
        <v>45587</v>
      </c>
      <c r="AR254" s="6" t="s">
        <v>218</v>
      </c>
      <c r="AS254" s="53" t="s">
        <v>1741</v>
      </c>
      <c r="AT254" s="6" t="s">
        <v>1741</v>
      </c>
      <c r="AU254" s="6">
        <f t="shared" si="10"/>
        <v>45707</v>
      </c>
      <c r="AV254" s="29">
        <f t="shared" si="11"/>
        <v>46437</v>
      </c>
      <c r="AW254" s="12"/>
      <c r="AX254" s="12"/>
      <c r="AY254" s="12"/>
      <c r="AZ254" s="12"/>
      <c r="BA254" s="12"/>
      <c r="BI254" s="10"/>
      <c r="BJ254" s="11"/>
      <c r="BK254" s="11"/>
      <c r="BL254" s="11"/>
      <c r="BM254" s="11"/>
      <c r="BN254" s="11"/>
    </row>
    <row r="255" spans="1:66" s="9" customFormat="1" ht="16.350000000000001" customHeight="1" x14ac:dyDescent="0.2">
      <c r="A255" s="86" t="s">
        <v>1677</v>
      </c>
      <c r="B255" s="125"/>
      <c r="C255" s="68" t="b">
        <v>1</v>
      </c>
      <c r="D255" s="69" t="s">
        <v>447</v>
      </c>
      <c r="E255" s="69" t="s">
        <v>74</v>
      </c>
      <c r="F255" s="7" t="s">
        <v>24</v>
      </c>
      <c r="G255" s="7" t="s">
        <v>18</v>
      </c>
      <c r="H255" s="70">
        <v>45405</v>
      </c>
      <c r="I255" s="70" t="s">
        <v>274</v>
      </c>
      <c r="J255" s="70" t="str">
        <f t="shared" ca="1" si="9"/>
        <v>EJECUTADO</v>
      </c>
      <c r="K255" s="7" t="s">
        <v>1926</v>
      </c>
      <c r="L255" s="7" t="s">
        <v>54</v>
      </c>
      <c r="M255" s="7" t="s">
        <v>1927</v>
      </c>
      <c r="N255" s="165">
        <v>39781339</v>
      </c>
      <c r="O255" s="137" t="s">
        <v>1928</v>
      </c>
      <c r="P255" s="137">
        <v>20240297</v>
      </c>
      <c r="Q255" s="137" t="s">
        <v>1928</v>
      </c>
      <c r="R255" s="137" t="s">
        <v>1826</v>
      </c>
      <c r="S255" s="70" t="s">
        <v>428</v>
      </c>
      <c r="T255" s="70" t="s">
        <v>1929</v>
      </c>
      <c r="U255" s="145">
        <v>20240386</v>
      </c>
      <c r="V255" s="139" t="s">
        <v>1928</v>
      </c>
      <c r="W255" s="70" t="s">
        <v>428</v>
      </c>
      <c r="X255" s="65" t="s">
        <v>239</v>
      </c>
      <c r="Y255" s="6" t="s">
        <v>362</v>
      </c>
      <c r="Z255" s="6" t="s">
        <v>53</v>
      </c>
      <c r="AA255" s="6" t="s">
        <v>1930</v>
      </c>
      <c r="AB255" s="6" t="s">
        <v>1745</v>
      </c>
      <c r="AC255" s="6" t="s">
        <v>367</v>
      </c>
      <c r="AD255" s="59" t="s">
        <v>1931</v>
      </c>
      <c r="AE255" s="6" t="s">
        <v>218</v>
      </c>
      <c r="AF255" s="6" t="s">
        <v>218</v>
      </c>
      <c r="AG255" s="6" t="s">
        <v>218</v>
      </c>
      <c r="AH255" s="6" t="s">
        <v>218</v>
      </c>
      <c r="AI255" s="5" t="s">
        <v>218</v>
      </c>
      <c r="AJ255" s="6" t="s">
        <v>218</v>
      </c>
      <c r="AK255" s="6" t="s">
        <v>218</v>
      </c>
      <c r="AL255" s="6" t="s">
        <v>218</v>
      </c>
      <c r="AM255" s="5" t="s">
        <v>218</v>
      </c>
      <c r="AN255" s="6" t="s">
        <v>218</v>
      </c>
      <c r="AO255" s="6" t="s">
        <v>218</v>
      </c>
      <c r="AP255" s="6" t="s">
        <v>218</v>
      </c>
      <c r="AQ255" s="6">
        <v>45556</v>
      </c>
      <c r="AR255" s="6" t="s">
        <v>218</v>
      </c>
      <c r="AS255" s="53" t="s">
        <v>1741</v>
      </c>
      <c r="AT255" s="6" t="s">
        <v>1741</v>
      </c>
      <c r="AU255" s="6">
        <f t="shared" si="10"/>
        <v>45676</v>
      </c>
      <c r="AV255" s="29">
        <f t="shared" si="11"/>
        <v>46406</v>
      </c>
      <c r="AW255" s="12"/>
      <c r="AX255" s="12"/>
      <c r="AY255" s="12"/>
      <c r="AZ255" s="12"/>
      <c r="BA255" s="12"/>
      <c r="BI255" s="10"/>
      <c r="BJ255" s="11"/>
      <c r="BK255" s="11"/>
      <c r="BL255" s="11"/>
      <c r="BM255" s="11"/>
      <c r="BN255" s="11"/>
    </row>
    <row r="256" spans="1:66" s="9" customFormat="1" ht="16.350000000000001" hidden="1" customHeight="1" x14ac:dyDescent="0.2">
      <c r="A256" s="86" t="s">
        <v>1677</v>
      </c>
      <c r="B256" s="125" t="s">
        <v>198</v>
      </c>
      <c r="C256" s="68" t="b">
        <v>1</v>
      </c>
      <c r="D256" s="69" t="s">
        <v>448</v>
      </c>
      <c r="E256" s="69" t="s">
        <v>74</v>
      </c>
      <c r="F256" s="7" t="s">
        <v>24</v>
      </c>
      <c r="G256" s="7" t="s">
        <v>18</v>
      </c>
      <c r="H256" s="70">
        <v>45405</v>
      </c>
      <c r="I256" s="70" t="s">
        <v>274</v>
      </c>
      <c r="J256" s="70" t="str">
        <f t="shared" ca="1" si="9"/>
        <v>EJECUTADO</v>
      </c>
      <c r="K256" s="7" t="s">
        <v>1932</v>
      </c>
      <c r="L256" s="7" t="s">
        <v>54</v>
      </c>
      <c r="M256" s="7" t="s">
        <v>1933</v>
      </c>
      <c r="N256" s="165">
        <v>1073605816</v>
      </c>
      <c r="O256" s="137" t="s">
        <v>1934</v>
      </c>
      <c r="P256" s="137">
        <v>20240296</v>
      </c>
      <c r="Q256" s="137" t="s">
        <v>1934</v>
      </c>
      <c r="R256" s="137" t="s">
        <v>1826</v>
      </c>
      <c r="S256" s="70" t="s">
        <v>428</v>
      </c>
      <c r="T256" s="70" t="s">
        <v>446</v>
      </c>
      <c r="U256" s="145">
        <v>20240390</v>
      </c>
      <c r="V256" s="139" t="s">
        <v>1934</v>
      </c>
      <c r="W256" s="70" t="s">
        <v>428</v>
      </c>
      <c r="X256" s="65" t="s">
        <v>271</v>
      </c>
      <c r="Y256" s="6" t="s">
        <v>449</v>
      </c>
      <c r="Z256" s="6" t="s">
        <v>53</v>
      </c>
      <c r="AA256" s="6" t="s">
        <v>1935</v>
      </c>
      <c r="AB256" s="6" t="s">
        <v>1024</v>
      </c>
      <c r="AC256" s="6" t="s">
        <v>428</v>
      </c>
      <c r="AD256" s="6" t="s">
        <v>1936</v>
      </c>
      <c r="AE256" s="6" t="s">
        <v>218</v>
      </c>
      <c r="AF256" s="6" t="s">
        <v>218</v>
      </c>
      <c r="AG256" s="6" t="s">
        <v>218</v>
      </c>
      <c r="AH256" s="6" t="s">
        <v>218</v>
      </c>
      <c r="AI256" s="5" t="s">
        <v>218</v>
      </c>
      <c r="AJ256" s="6" t="s">
        <v>218</v>
      </c>
      <c r="AK256" s="6" t="s">
        <v>218</v>
      </c>
      <c r="AL256" s="6" t="s">
        <v>218</v>
      </c>
      <c r="AM256" s="5" t="s">
        <v>218</v>
      </c>
      <c r="AN256" s="6" t="s">
        <v>218</v>
      </c>
      <c r="AO256" s="6" t="s">
        <v>218</v>
      </c>
      <c r="AP256" s="6" t="s">
        <v>218</v>
      </c>
      <c r="AQ256" s="6">
        <v>45587</v>
      </c>
      <c r="AR256" s="6" t="s">
        <v>218</v>
      </c>
      <c r="AS256" s="53" t="s">
        <v>1741</v>
      </c>
      <c r="AT256" s="6" t="s">
        <v>1741</v>
      </c>
      <c r="AU256" s="6">
        <f t="shared" si="10"/>
        <v>45707</v>
      </c>
      <c r="AV256" s="29">
        <f t="shared" si="11"/>
        <v>46437</v>
      </c>
      <c r="AW256" s="12"/>
      <c r="AX256" s="12"/>
      <c r="AY256" s="12"/>
      <c r="AZ256" s="12"/>
      <c r="BA256" s="12"/>
      <c r="BI256" s="10"/>
      <c r="BJ256" s="11"/>
      <c r="BK256" s="11"/>
      <c r="BL256" s="11"/>
      <c r="BM256" s="11"/>
      <c r="BN256" s="11"/>
    </row>
    <row r="257" spans="1:66" s="9" customFormat="1" ht="16.350000000000001" hidden="1" customHeight="1" x14ac:dyDescent="0.2">
      <c r="A257" s="86" t="s">
        <v>1677</v>
      </c>
      <c r="B257" s="125" t="s">
        <v>198</v>
      </c>
      <c r="C257" s="68" t="b">
        <v>1</v>
      </c>
      <c r="D257" s="69" t="s">
        <v>450</v>
      </c>
      <c r="E257" s="69" t="s">
        <v>397</v>
      </c>
      <c r="F257" s="7" t="s">
        <v>24</v>
      </c>
      <c r="G257" s="7" t="s">
        <v>18</v>
      </c>
      <c r="H257" s="70">
        <v>45405</v>
      </c>
      <c r="I257" s="70" t="s">
        <v>274</v>
      </c>
      <c r="J257" s="70" t="str">
        <f t="shared" ca="1" si="9"/>
        <v>EJECUTADO</v>
      </c>
      <c r="K257" s="7" t="s">
        <v>1822</v>
      </c>
      <c r="L257" s="7" t="s">
        <v>54</v>
      </c>
      <c r="M257" s="7" t="s">
        <v>1937</v>
      </c>
      <c r="N257" s="165">
        <v>1121930533</v>
      </c>
      <c r="O257" s="137" t="s">
        <v>1938</v>
      </c>
      <c r="P257" s="137">
        <v>20240294</v>
      </c>
      <c r="Q257" s="137" t="s">
        <v>1825</v>
      </c>
      <c r="R257" s="137" t="s">
        <v>1826</v>
      </c>
      <c r="S257" s="70" t="s">
        <v>428</v>
      </c>
      <c r="T257" s="70" t="s">
        <v>405</v>
      </c>
      <c r="U257" s="145">
        <v>20240350</v>
      </c>
      <c r="V257" s="139" t="s">
        <v>1824</v>
      </c>
      <c r="W257" s="70" t="s">
        <v>350</v>
      </c>
      <c r="X257" s="65" t="s">
        <v>239</v>
      </c>
      <c r="Y257" s="6" t="s">
        <v>399</v>
      </c>
      <c r="Z257" s="6" t="s">
        <v>53</v>
      </c>
      <c r="AA257" s="6" t="s">
        <v>1939</v>
      </c>
      <c r="AB257" s="6" t="s">
        <v>887</v>
      </c>
      <c r="AC257" s="6" t="s">
        <v>428</v>
      </c>
      <c r="AD257" s="6" t="s">
        <v>1940</v>
      </c>
      <c r="AE257" s="6" t="s">
        <v>218</v>
      </c>
      <c r="AF257" s="6" t="s">
        <v>218</v>
      </c>
      <c r="AG257" s="6" t="s">
        <v>218</v>
      </c>
      <c r="AH257" s="6" t="s">
        <v>218</v>
      </c>
      <c r="AI257" s="5" t="s">
        <v>218</v>
      </c>
      <c r="AJ257" s="6" t="s">
        <v>218</v>
      </c>
      <c r="AK257" s="6" t="s">
        <v>218</v>
      </c>
      <c r="AL257" s="6" t="s">
        <v>218</v>
      </c>
      <c r="AM257" s="5" t="s">
        <v>218</v>
      </c>
      <c r="AN257" s="6" t="s">
        <v>218</v>
      </c>
      <c r="AO257" s="6" t="s">
        <v>218</v>
      </c>
      <c r="AP257" s="6" t="s">
        <v>218</v>
      </c>
      <c r="AQ257" s="6">
        <v>45626</v>
      </c>
      <c r="AR257" s="6" t="s">
        <v>218</v>
      </c>
      <c r="AS257" s="53" t="s">
        <v>1741</v>
      </c>
      <c r="AT257" s="6" t="s">
        <v>1741</v>
      </c>
      <c r="AU257" s="6">
        <f t="shared" si="10"/>
        <v>45746</v>
      </c>
      <c r="AV257" s="29">
        <f t="shared" si="11"/>
        <v>46476</v>
      </c>
      <c r="AW257" s="12"/>
      <c r="AX257" s="12"/>
      <c r="AY257" s="12"/>
      <c r="AZ257" s="12"/>
      <c r="BA257" s="12"/>
      <c r="BI257" s="10"/>
      <c r="BJ257" s="11"/>
      <c r="BK257" s="11"/>
      <c r="BL257" s="11"/>
      <c r="BM257" s="11"/>
      <c r="BN257" s="11"/>
    </row>
    <row r="258" spans="1:66" s="9" customFormat="1" ht="16.350000000000001" hidden="1" customHeight="1" x14ac:dyDescent="0.2">
      <c r="A258" s="86" t="s">
        <v>1677</v>
      </c>
      <c r="B258" s="125"/>
      <c r="C258" s="68" t="b">
        <v>1</v>
      </c>
      <c r="D258" s="69" t="s">
        <v>451</v>
      </c>
      <c r="E258" s="69" t="s">
        <v>397</v>
      </c>
      <c r="F258" s="7" t="s">
        <v>24</v>
      </c>
      <c r="G258" s="7" t="s">
        <v>18</v>
      </c>
      <c r="H258" s="70">
        <v>45405</v>
      </c>
      <c r="I258" s="70" t="s">
        <v>274</v>
      </c>
      <c r="J258" s="70" t="str">
        <f t="shared" ca="1" si="9"/>
        <v>EJECUTADO</v>
      </c>
      <c r="K258" s="7" t="s">
        <v>1822</v>
      </c>
      <c r="L258" s="7" t="s">
        <v>54</v>
      </c>
      <c r="M258" s="7" t="s">
        <v>1941</v>
      </c>
      <c r="N258" s="165">
        <v>1024558500</v>
      </c>
      <c r="O258" s="137" t="s">
        <v>1942</v>
      </c>
      <c r="P258" s="137">
        <v>20240294</v>
      </c>
      <c r="Q258" s="137" t="s">
        <v>1825</v>
      </c>
      <c r="R258" s="137" t="s">
        <v>1826</v>
      </c>
      <c r="S258" s="70" t="s">
        <v>428</v>
      </c>
      <c r="T258" s="70" t="s">
        <v>452</v>
      </c>
      <c r="U258" s="145">
        <v>20240350</v>
      </c>
      <c r="V258" s="139" t="s">
        <v>1824</v>
      </c>
      <c r="W258" s="70" t="s">
        <v>350</v>
      </c>
      <c r="X258" s="65" t="s">
        <v>239</v>
      </c>
      <c r="Y258" s="6" t="s">
        <v>399</v>
      </c>
      <c r="Z258" s="6" t="s">
        <v>53</v>
      </c>
      <c r="AA258" s="6" t="s">
        <v>1943</v>
      </c>
      <c r="AB258" s="6" t="s">
        <v>887</v>
      </c>
      <c r="AC258" s="6" t="s">
        <v>428</v>
      </c>
      <c r="AD258" s="59" t="s">
        <v>1944</v>
      </c>
      <c r="AE258" s="6" t="s">
        <v>218</v>
      </c>
      <c r="AF258" s="6" t="s">
        <v>218</v>
      </c>
      <c r="AG258" s="6" t="s">
        <v>218</v>
      </c>
      <c r="AH258" s="6" t="s">
        <v>218</v>
      </c>
      <c r="AI258" s="5" t="s">
        <v>218</v>
      </c>
      <c r="AJ258" s="6" t="s">
        <v>218</v>
      </c>
      <c r="AK258" s="6" t="s">
        <v>218</v>
      </c>
      <c r="AL258" s="6" t="s">
        <v>218</v>
      </c>
      <c r="AM258" s="5" t="s">
        <v>218</v>
      </c>
      <c r="AN258" s="6" t="s">
        <v>218</v>
      </c>
      <c r="AO258" s="6" t="s">
        <v>218</v>
      </c>
      <c r="AP258" s="6" t="s">
        <v>218</v>
      </c>
      <c r="AQ258" s="6">
        <v>45588</v>
      </c>
      <c r="AR258" s="6" t="s">
        <v>218</v>
      </c>
      <c r="AS258" s="53" t="s">
        <v>1741</v>
      </c>
      <c r="AT258" s="6" t="s">
        <v>1741</v>
      </c>
      <c r="AU258" s="6">
        <f t="shared" si="10"/>
        <v>45708</v>
      </c>
      <c r="AV258" s="29">
        <f t="shared" si="11"/>
        <v>46438</v>
      </c>
      <c r="AW258" s="12"/>
      <c r="AX258" s="12"/>
      <c r="AY258" s="12"/>
      <c r="AZ258" s="12"/>
      <c r="BA258" s="12"/>
      <c r="BI258" s="10"/>
      <c r="BJ258" s="11"/>
      <c r="BK258" s="11"/>
      <c r="BL258" s="11"/>
      <c r="BM258" s="11"/>
      <c r="BN258" s="11"/>
    </row>
    <row r="259" spans="1:66" s="9" customFormat="1" ht="16.350000000000001" hidden="1" customHeight="1" x14ac:dyDescent="0.2">
      <c r="A259" s="86" t="s">
        <v>1677</v>
      </c>
      <c r="B259" s="125" t="s">
        <v>198</v>
      </c>
      <c r="C259" s="68" t="b">
        <v>1</v>
      </c>
      <c r="D259" s="69" t="s">
        <v>453</v>
      </c>
      <c r="E259" s="69" t="s">
        <v>74</v>
      </c>
      <c r="F259" s="7" t="s">
        <v>24</v>
      </c>
      <c r="G259" s="7" t="s">
        <v>18</v>
      </c>
      <c r="H259" s="70">
        <v>45405</v>
      </c>
      <c r="I259" s="70" t="s">
        <v>274</v>
      </c>
      <c r="J259" s="70" t="str">
        <f t="shared" ref="J259:J322" ca="1" si="12">IF($C$1&lt;=AQ259,("EN EJECUCIÓN"),("EJECUTADO"))</f>
        <v>EJECUTADO</v>
      </c>
      <c r="K259" s="7" t="s">
        <v>1945</v>
      </c>
      <c r="L259" s="7" t="s">
        <v>54</v>
      </c>
      <c r="M259" s="7" t="s">
        <v>1946</v>
      </c>
      <c r="N259" s="165">
        <v>1049616400</v>
      </c>
      <c r="O259" s="137" t="s">
        <v>1947</v>
      </c>
      <c r="P259" s="137">
        <v>20240303</v>
      </c>
      <c r="Q259" s="137" t="s">
        <v>1947</v>
      </c>
      <c r="R259" s="137" t="s">
        <v>1901</v>
      </c>
      <c r="S259" s="70" t="s">
        <v>367</v>
      </c>
      <c r="T259" s="70" t="s">
        <v>351</v>
      </c>
      <c r="U259" s="145">
        <v>20240388</v>
      </c>
      <c r="V259" s="139" t="s">
        <v>1947</v>
      </c>
      <c r="W259" s="70" t="s">
        <v>428</v>
      </c>
      <c r="X259" s="65" t="s">
        <v>239</v>
      </c>
      <c r="Y259" s="6" t="s">
        <v>362</v>
      </c>
      <c r="Z259" s="6" t="s">
        <v>53</v>
      </c>
      <c r="AA259" s="6" t="s">
        <v>1948</v>
      </c>
      <c r="AB259" s="6" t="s">
        <v>887</v>
      </c>
      <c r="AC259" s="6" t="s">
        <v>428</v>
      </c>
      <c r="AD259" s="6" t="s">
        <v>1949</v>
      </c>
      <c r="AE259" s="6" t="s">
        <v>218</v>
      </c>
      <c r="AF259" s="6" t="s">
        <v>218</v>
      </c>
      <c r="AG259" s="6" t="s">
        <v>218</v>
      </c>
      <c r="AH259" s="6" t="s">
        <v>218</v>
      </c>
      <c r="AI259" s="5" t="s">
        <v>218</v>
      </c>
      <c r="AJ259" s="6" t="s">
        <v>218</v>
      </c>
      <c r="AK259" s="6" t="s">
        <v>218</v>
      </c>
      <c r="AL259" s="6" t="s">
        <v>218</v>
      </c>
      <c r="AM259" s="5" t="s">
        <v>218</v>
      </c>
      <c r="AN259" s="6" t="s">
        <v>218</v>
      </c>
      <c r="AO259" s="6" t="s">
        <v>218</v>
      </c>
      <c r="AP259" s="6" t="s">
        <v>218</v>
      </c>
      <c r="AQ259" s="6">
        <v>45466</v>
      </c>
      <c r="AR259" s="6" t="s">
        <v>218</v>
      </c>
      <c r="AS259" s="53" t="s">
        <v>1741</v>
      </c>
      <c r="AT259" s="6" t="s">
        <v>1741</v>
      </c>
      <c r="AU259" s="6">
        <f t="shared" ref="AU259:AU322" si="13">+AQ259+4*30</f>
        <v>45586</v>
      </c>
      <c r="AV259" s="29">
        <f t="shared" ref="AV259:AV322" si="14">+AU259+(2*365)</f>
        <v>46316</v>
      </c>
      <c r="AW259" s="12"/>
      <c r="AX259" s="12"/>
      <c r="AY259" s="12"/>
      <c r="AZ259" s="12"/>
      <c r="BA259" s="12"/>
      <c r="BI259" s="10"/>
      <c r="BJ259" s="11"/>
      <c r="BK259" s="11"/>
      <c r="BL259" s="11"/>
      <c r="BM259" s="11"/>
      <c r="BN259" s="11"/>
    </row>
    <row r="260" spans="1:66" s="9" customFormat="1" ht="12.95" hidden="1" customHeight="1" x14ac:dyDescent="0.2">
      <c r="A260" s="86" t="s">
        <v>1677</v>
      </c>
      <c r="B260" s="125" t="s">
        <v>198</v>
      </c>
      <c r="C260" s="68" t="b">
        <v>1</v>
      </c>
      <c r="D260" s="69" t="s">
        <v>454</v>
      </c>
      <c r="E260" s="69" t="s">
        <v>74</v>
      </c>
      <c r="F260" s="7" t="s">
        <v>24</v>
      </c>
      <c r="G260" s="7" t="s">
        <v>18</v>
      </c>
      <c r="H260" s="70">
        <v>45405</v>
      </c>
      <c r="I260" s="70" t="s">
        <v>274</v>
      </c>
      <c r="J260" s="70" t="str">
        <f t="shared" ca="1" si="12"/>
        <v>EJECUTADO</v>
      </c>
      <c r="K260" s="7" t="s">
        <v>1950</v>
      </c>
      <c r="L260" s="7" t="s">
        <v>54</v>
      </c>
      <c r="M260" s="7" t="s">
        <v>1951</v>
      </c>
      <c r="N260" s="165">
        <v>1065642490</v>
      </c>
      <c r="O260" s="137" t="s">
        <v>1325</v>
      </c>
      <c r="P260" s="137">
        <v>20240305</v>
      </c>
      <c r="Q260" s="137" t="s">
        <v>1325</v>
      </c>
      <c r="R260" s="137" t="s">
        <v>1901</v>
      </c>
      <c r="S260" s="70" t="s">
        <v>428</v>
      </c>
      <c r="T260" s="70" t="s">
        <v>455</v>
      </c>
      <c r="U260" s="145">
        <v>20240389</v>
      </c>
      <c r="V260" s="139" t="s">
        <v>1325</v>
      </c>
      <c r="W260" s="70" t="s">
        <v>428</v>
      </c>
      <c r="X260" s="65" t="s">
        <v>393</v>
      </c>
      <c r="Y260" s="6" t="s">
        <v>184</v>
      </c>
      <c r="Z260" s="6" t="s">
        <v>53</v>
      </c>
      <c r="AA260" s="6" t="s">
        <v>1952</v>
      </c>
      <c r="AB260" s="6" t="s">
        <v>887</v>
      </c>
      <c r="AC260" s="6" t="s">
        <v>428</v>
      </c>
      <c r="AD260" s="6" t="s">
        <v>1953</v>
      </c>
      <c r="AE260" s="6" t="s">
        <v>218</v>
      </c>
      <c r="AF260" s="6" t="s">
        <v>218</v>
      </c>
      <c r="AG260" s="6" t="s">
        <v>218</v>
      </c>
      <c r="AH260" s="6" t="s">
        <v>218</v>
      </c>
      <c r="AI260" s="5" t="s">
        <v>218</v>
      </c>
      <c r="AJ260" s="6" t="s">
        <v>218</v>
      </c>
      <c r="AK260" s="6" t="s">
        <v>218</v>
      </c>
      <c r="AL260" s="6" t="s">
        <v>218</v>
      </c>
      <c r="AM260" s="5" t="s">
        <v>218</v>
      </c>
      <c r="AN260" s="6" t="s">
        <v>218</v>
      </c>
      <c r="AO260" s="6" t="s">
        <v>218</v>
      </c>
      <c r="AP260" s="6" t="s">
        <v>218</v>
      </c>
      <c r="AQ260" s="6">
        <v>45495</v>
      </c>
      <c r="AR260" s="6" t="s">
        <v>218</v>
      </c>
      <c r="AS260" s="53" t="s">
        <v>1741</v>
      </c>
      <c r="AT260" s="6" t="s">
        <v>1741</v>
      </c>
      <c r="AU260" s="6">
        <f t="shared" si="13"/>
        <v>45615</v>
      </c>
      <c r="AV260" s="29">
        <f t="shared" si="14"/>
        <v>46345</v>
      </c>
      <c r="AW260" s="12"/>
      <c r="AX260" s="12"/>
      <c r="AY260" s="12"/>
      <c r="AZ260" s="12"/>
      <c r="BA260" s="12"/>
      <c r="BI260" s="10"/>
      <c r="BJ260" s="11"/>
      <c r="BK260" s="11"/>
      <c r="BL260" s="11"/>
      <c r="BM260" s="11"/>
      <c r="BN260" s="11"/>
    </row>
    <row r="261" spans="1:66" s="9" customFormat="1" ht="16.350000000000001" hidden="1" customHeight="1" x14ac:dyDescent="0.2">
      <c r="A261" s="86" t="s">
        <v>1677</v>
      </c>
      <c r="B261" s="184" t="s">
        <v>1730</v>
      </c>
      <c r="C261" s="68" t="b">
        <v>0</v>
      </c>
      <c r="D261" s="69" t="s">
        <v>456</v>
      </c>
      <c r="E261" s="69" t="s">
        <v>129</v>
      </c>
      <c r="F261" s="7" t="s">
        <v>24</v>
      </c>
      <c r="G261" s="7" t="s">
        <v>7</v>
      </c>
      <c r="H261" s="70">
        <v>45405</v>
      </c>
      <c r="I261" s="70" t="s">
        <v>274</v>
      </c>
      <c r="J261" s="70" t="str">
        <f t="shared" ca="1" si="12"/>
        <v>EJECUTADO</v>
      </c>
      <c r="K261" s="7" t="s">
        <v>1725</v>
      </c>
      <c r="L261" s="7" t="s">
        <v>50</v>
      </c>
      <c r="M261" s="7" t="s">
        <v>1954</v>
      </c>
      <c r="N261" s="165">
        <v>900285304</v>
      </c>
      <c r="O261" s="137" t="s">
        <v>1955</v>
      </c>
      <c r="P261" s="137">
        <v>20240054</v>
      </c>
      <c r="Q261" s="137" t="s">
        <v>1728</v>
      </c>
      <c r="R261" s="137" t="s">
        <v>1682</v>
      </c>
      <c r="S261" s="70" t="s">
        <v>367</v>
      </c>
      <c r="T261" s="70" t="s">
        <v>351</v>
      </c>
      <c r="U261" s="145">
        <v>20240335</v>
      </c>
      <c r="V261" s="139" t="s">
        <v>1955</v>
      </c>
      <c r="W261" s="70" t="s">
        <v>428</v>
      </c>
      <c r="X261" s="65" t="s">
        <v>239</v>
      </c>
      <c r="Y261" s="6" t="s">
        <v>216</v>
      </c>
      <c r="Z261" s="6" t="s">
        <v>53</v>
      </c>
      <c r="AA261" s="6" t="s">
        <v>198</v>
      </c>
      <c r="AB261" s="6" t="s">
        <v>198</v>
      </c>
      <c r="AC261" s="6" t="s">
        <v>198</v>
      </c>
      <c r="AD261" s="6" t="s">
        <v>1956</v>
      </c>
      <c r="AE261" s="6" t="s">
        <v>218</v>
      </c>
      <c r="AF261" s="6" t="s">
        <v>218</v>
      </c>
      <c r="AG261" s="6" t="s">
        <v>218</v>
      </c>
      <c r="AH261" s="6" t="s">
        <v>218</v>
      </c>
      <c r="AI261" s="5">
        <v>52</v>
      </c>
      <c r="AJ261" s="6" t="s">
        <v>55</v>
      </c>
      <c r="AK261" s="6" t="s">
        <v>218</v>
      </c>
      <c r="AL261" s="6" t="s">
        <v>218</v>
      </c>
      <c r="AM261" s="6" t="s">
        <v>218</v>
      </c>
      <c r="AN261" s="6" t="s">
        <v>218</v>
      </c>
      <c r="AO261" s="6" t="s">
        <v>218</v>
      </c>
      <c r="AP261" s="6" t="s">
        <v>218</v>
      </c>
      <c r="AQ261" s="6">
        <v>45519</v>
      </c>
      <c r="AR261" s="6" t="s">
        <v>218</v>
      </c>
      <c r="AS261" s="53" t="s">
        <v>1686</v>
      </c>
      <c r="AT261" s="6" t="s">
        <v>1686</v>
      </c>
      <c r="AU261" s="6">
        <f t="shared" si="13"/>
        <v>45639</v>
      </c>
      <c r="AV261" s="29">
        <f t="shared" si="14"/>
        <v>46369</v>
      </c>
      <c r="AW261" s="12"/>
      <c r="AX261" s="12"/>
      <c r="AY261" s="12"/>
      <c r="AZ261" s="12"/>
      <c r="BA261" s="12"/>
      <c r="BI261" s="10"/>
      <c r="BJ261" s="11"/>
      <c r="BK261" s="11"/>
      <c r="BL261" s="11"/>
      <c r="BM261" s="11"/>
      <c r="BN261" s="11"/>
    </row>
    <row r="262" spans="1:66" s="9" customFormat="1" ht="16.350000000000001" hidden="1" customHeight="1" x14ac:dyDescent="0.2">
      <c r="A262" s="86" t="s">
        <v>1677</v>
      </c>
      <c r="B262" s="125"/>
      <c r="C262" s="68" t="b">
        <v>1</v>
      </c>
      <c r="D262" s="69" t="s">
        <v>457</v>
      </c>
      <c r="E262" s="69" t="s">
        <v>74</v>
      </c>
      <c r="F262" s="7" t="s">
        <v>24</v>
      </c>
      <c r="G262" s="7" t="s">
        <v>18</v>
      </c>
      <c r="H262" s="70">
        <v>45406</v>
      </c>
      <c r="I262" s="70" t="s">
        <v>274</v>
      </c>
      <c r="J262" s="70" t="str">
        <f t="shared" ca="1" si="12"/>
        <v>EJECUTADO</v>
      </c>
      <c r="K262" s="7" t="s">
        <v>1957</v>
      </c>
      <c r="L262" s="7" t="s">
        <v>54</v>
      </c>
      <c r="M262" s="7" t="s">
        <v>1958</v>
      </c>
      <c r="N262" s="165">
        <v>1053767483</v>
      </c>
      <c r="O262" s="137" t="s">
        <v>1959</v>
      </c>
      <c r="P262" s="137">
        <v>20240203</v>
      </c>
      <c r="Q262" s="137" t="s">
        <v>1959</v>
      </c>
      <c r="R262" s="137" t="s">
        <v>1347</v>
      </c>
      <c r="S262" s="70" t="s">
        <v>367</v>
      </c>
      <c r="T262" s="70" t="s">
        <v>458</v>
      </c>
      <c r="U262" s="145">
        <v>20240391</v>
      </c>
      <c r="V262" s="139" t="s">
        <v>1959</v>
      </c>
      <c r="W262" s="70" t="s">
        <v>428</v>
      </c>
      <c r="X262" s="65" t="s">
        <v>271</v>
      </c>
      <c r="Y262" s="6" t="s">
        <v>358</v>
      </c>
      <c r="Z262" s="6" t="s">
        <v>53</v>
      </c>
      <c r="AA262" s="6" t="s">
        <v>1960</v>
      </c>
      <c r="AB262" s="6" t="s">
        <v>1961</v>
      </c>
      <c r="AC262" s="6" t="s">
        <v>428</v>
      </c>
      <c r="AD262" s="59" t="s">
        <v>1962</v>
      </c>
      <c r="AE262" s="6" t="s">
        <v>218</v>
      </c>
      <c r="AF262" s="6" t="s">
        <v>218</v>
      </c>
      <c r="AG262" s="6" t="s">
        <v>218</v>
      </c>
      <c r="AH262" s="6" t="s">
        <v>218</v>
      </c>
      <c r="AI262" s="5" t="s">
        <v>218</v>
      </c>
      <c r="AJ262" s="6" t="s">
        <v>218</v>
      </c>
      <c r="AK262" s="6" t="s">
        <v>218</v>
      </c>
      <c r="AL262" s="6" t="s">
        <v>218</v>
      </c>
      <c r="AM262" s="5" t="s">
        <v>218</v>
      </c>
      <c r="AN262" s="6" t="s">
        <v>218</v>
      </c>
      <c r="AO262" s="6" t="s">
        <v>218</v>
      </c>
      <c r="AP262" s="6" t="s">
        <v>218</v>
      </c>
      <c r="AQ262" s="6">
        <v>45465</v>
      </c>
      <c r="AR262" s="6" t="s">
        <v>218</v>
      </c>
      <c r="AS262" s="53" t="s">
        <v>1741</v>
      </c>
      <c r="AT262" s="6" t="s">
        <v>1741</v>
      </c>
      <c r="AU262" s="6">
        <f t="shared" si="13"/>
        <v>45585</v>
      </c>
      <c r="AV262" s="29">
        <f t="shared" si="14"/>
        <v>46315</v>
      </c>
      <c r="AW262" s="12"/>
      <c r="AX262" s="12"/>
      <c r="AY262" s="12"/>
      <c r="AZ262" s="12"/>
      <c r="BA262" s="12"/>
      <c r="BI262" s="10"/>
      <c r="BJ262" s="11"/>
      <c r="BK262" s="11"/>
      <c r="BL262" s="11"/>
      <c r="BM262" s="11"/>
      <c r="BN262" s="11"/>
    </row>
    <row r="263" spans="1:66" s="9" customFormat="1" ht="16.350000000000001" hidden="1" customHeight="1" x14ac:dyDescent="0.2">
      <c r="A263" s="86" t="s">
        <v>1677</v>
      </c>
      <c r="B263" s="125" t="s">
        <v>198</v>
      </c>
      <c r="C263" s="68" t="b">
        <v>1</v>
      </c>
      <c r="D263" s="69" t="s">
        <v>459</v>
      </c>
      <c r="E263" s="69" t="s">
        <v>74</v>
      </c>
      <c r="F263" s="7" t="s">
        <v>24</v>
      </c>
      <c r="G263" s="7" t="s">
        <v>18</v>
      </c>
      <c r="H263" s="70">
        <v>45406</v>
      </c>
      <c r="I263" s="70" t="s">
        <v>274</v>
      </c>
      <c r="J263" s="70" t="str">
        <f t="shared" ca="1" si="12"/>
        <v>EJECUTADO</v>
      </c>
      <c r="K263" s="7" t="s">
        <v>1963</v>
      </c>
      <c r="L263" s="7" t="s">
        <v>54</v>
      </c>
      <c r="M263" s="7" t="s">
        <v>1964</v>
      </c>
      <c r="N263" s="165">
        <v>79596629</v>
      </c>
      <c r="O263" s="137" t="s">
        <v>1965</v>
      </c>
      <c r="P263" s="137">
        <v>20240281</v>
      </c>
      <c r="Q263" s="137" t="s">
        <v>1965</v>
      </c>
      <c r="R263" s="137" t="s">
        <v>1696</v>
      </c>
      <c r="S263" s="70" t="s">
        <v>460</v>
      </c>
      <c r="T263" s="70" t="s">
        <v>461</v>
      </c>
      <c r="U263" s="145">
        <v>20240393</v>
      </c>
      <c r="V263" s="139" t="s">
        <v>1965</v>
      </c>
      <c r="W263" s="70" t="s">
        <v>367</v>
      </c>
      <c r="X263" s="65" t="s">
        <v>239</v>
      </c>
      <c r="Y263" s="6" t="s">
        <v>362</v>
      </c>
      <c r="Z263" s="6" t="s">
        <v>53</v>
      </c>
      <c r="AA263" s="6" t="s">
        <v>1966</v>
      </c>
      <c r="AB263" s="6" t="s">
        <v>1967</v>
      </c>
      <c r="AC263" s="6" t="s">
        <v>367</v>
      </c>
      <c r="AD263" s="6" t="s">
        <v>1968</v>
      </c>
      <c r="AE263" s="6" t="s">
        <v>218</v>
      </c>
      <c r="AF263" s="6" t="s">
        <v>218</v>
      </c>
      <c r="AG263" s="6" t="s">
        <v>218</v>
      </c>
      <c r="AH263" s="6" t="s">
        <v>218</v>
      </c>
      <c r="AI263" s="5" t="s">
        <v>218</v>
      </c>
      <c r="AJ263" s="6" t="s">
        <v>218</v>
      </c>
      <c r="AK263" s="6" t="s">
        <v>218</v>
      </c>
      <c r="AL263" s="6" t="s">
        <v>218</v>
      </c>
      <c r="AM263" s="5" t="s">
        <v>218</v>
      </c>
      <c r="AN263" s="6" t="s">
        <v>218</v>
      </c>
      <c r="AO263" s="6" t="s">
        <v>218</v>
      </c>
      <c r="AP263" s="6" t="s">
        <v>218</v>
      </c>
      <c r="AQ263" s="6">
        <v>45436</v>
      </c>
      <c r="AR263" s="6" t="s">
        <v>218</v>
      </c>
      <c r="AS263" s="53" t="s">
        <v>1741</v>
      </c>
      <c r="AT263" s="6" t="s">
        <v>1741</v>
      </c>
      <c r="AU263" s="6">
        <f t="shared" si="13"/>
        <v>45556</v>
      </c>
      <c r="AV263" s="29">
        <f t="shared" si="14"/>
        <v>46286</v>
      </c>
      <c r="AW263" s="12"/>
      <c r="AX263" s="12"/>
      <c r="AY263" s="12"/>
      <c r="AZ263" s="12"/>
      <c r="BA263" s="12"/>
      <c r="BI263" s="10"/>
      <c r="BJ263" s="11"/>
      <c r="BK263" s="11"/>
      <c r="BL263" s="11"/>
      <c r="BM263" s="11"/>
      <c r="BN263" s="11"/>
    </row>
    <row r="264" spans="1:66" s="9" customFormat="1" ht="16.350000000000001" hidden="1" customHeight="1" x14ac:dyDescent="0.2">
      <c r="A264" s="86" t="s">
        <v>1677</v>
      </c>
      <c r="B264" s="125" t="s">
        <v>198</v>
      </c>
      <c r="C264" s="68" t="b">
        <v>1</v>
      </c>
      <c r="D264" s="69" t="s">
        <v>462</v>
      </c>
      <c r="E264" s="69" t="s">
        <v>74</v>
      </c>
      <c r="F264" s="7" t="s">
        <v>24</v>
      </c>
      <c r="G264" s="7" t="s">
        <v>18</v>
      </c>
      <c r="H264" s="70">
        <v>45406</v>
      </c>
      <c r="I264" s="70" t="s">
        <v>274</v>
      </c>
      <c r="J264" s="70" t="str">
        <f t="shared" ca="1" si="12"/>
        <v>EJECUTADO</v>
      </c>
      <c r="K264" s="7" t="s">
        <v>1969</v>
      </c>
      <c r="L264" s="7" t="s">
        <v>54</v>
      </c>
      <c r="M264" s="7" t="s">
        <v>1970</v>
      </c>
      <c r="N264" s="165">
        <v>1023980180</v>
      </c>
      <c r="O264" s="137" t="s">
        <v>1971</v>
      </c>
      <c r="P264" s="137">
        <v>20240309</v>
      </c>
      <c r="Q264" s="137" t="s">
        <v>1971</v>
      </c>
      <c r="R264" s="137" t="s">
        <v>1972</v>
      </c>
      <c r="S264" s="70" t="s">
        <v>460</v>
      </c>
      <c r="T264" s="70" t="s">
        <v>463</v>
      </c>
      <c r="U264" s="145">
        <v>20240400</v>
      </c>
      <c r="V264" s="139" t="s">
        <v>1971</v>
      </c>
      <c r="W264" s="70" t="s">
        <v>460</v>
      </c>
      <c r="X264" s="65" t="s">
        <v>393</v>
      </c>
      <c r="Y264" s="6" t="s">
        <v>184</v>
      </c>
      <c r="Z264" s="6" t="s">
        <v>53</v>
      </c>
      <c r="AA264" s="6" t="s">
        <v>1973</v>
      </c>
      <c r="AB264" s="6" t="s">
        <v>1974</v>
      </c>
      <c r="AC264" s="6" t="s">
        <v>460</v>
      </c>
      <c r="AD264" s="6" t="s">
        <v>1975</v>
      </c>
      <c r="AE264" s="6" t="s">
        <v>218</v>
      </c>
      <c r="AF264" s="6" t="s">
        <v>218</v>
      </c>
      <c r="AG264" s="6" t="s">
        <v>218</v>
      </c>
      <c r="AH264" s="6" t="s">
        <v>218</v>
      </c>
      <c r="AI264" s="5" t="s">
        <v>218</v>
      </c>
      <c r="AJ264" s="6" t="s">
        <v>218</v>
      </c>
      <c r="AK264" s="6" t="s">
        <v>218</v>
      </c>
      <c r="AL264" s="6" t="s">
        <v>218</v>
      </c>
      <c r="AM264" s="5" t="s">
        <v>218</v>
      </c>
      <c r="AN264" s="6" t="s">
        <v>218</v>
      </c>
      <c r="AO264" s="6" t="s">
        <v>218</v>
      </c>
      <c r="AP264" s="6" t="s">
        <v>218</v>
      </c>
      <c r="AQ264" s="6">
        <v>45467</v>
      </c>
      <c r="AR264" s="6" t="s">
        <v>218</v>
      </c>
      <c r="AS264" s="53" t="s">
        <v>1741</v>
      </c>
      <c r="AT264" s="6" t="s">
        <v>1741</v>
      </c>
      <c r="AU264" s="6">
        <f t="shared" si="13"/>
        <v>45587</v>
      </c>
      <c r="AV264" s="29">
        <f t="shared" si="14"/>
        <v>46317</v>
      </c>
      <c r="AW264" s="12"/>
      <c r="AX264" s="12"/>
      <c r="AY264" s="12"/>
      <c r="AZ264" s="12"/>
      <c r="BA264" s="12"/>
      <c r="BI264" s="10"/>
      <c r="BJ264" s="11"/>
      <c r="BK264" s="11"/>
      <c r="BL264" s="11"/>
      <c r="BM264" s="11"/>
      <c r="BN264" s="11"/>
    </row>
    <row r="265" spans="1:66" s="9" customFormat="1" ht="16.350000000000001" hidden="1" customHeight="1" x14ac:dyDescent="0.2">
      <c r="A265" s="86" t="s">
        <v>1677</v>
      </c>
      <c r="B265" s="125" t="s">
        <v>198</v>
      </c>
      <c r="C265" s="68" t="b">
        <v>1</v>
      </c>
      <c r="D265" s="69" t="s">
        <v>464</v>
      </c>
      <c r="E265" s="69" t="s">
        <v>74</v>
      </c>
      <c r="F265" s="7" t="s">
        <v>24</v>
      </c>
      <c r="G265" s="7" t="s">
        <v>18</v>
      </c>
      <c r="H265" s="70">
        <v>45406</v>
      </c>
      <c r="I265" s="70" t="s">
        <v>274</v>
      </c>
      <c r="J265" s="70" t="str">
        <f t="shared" ca="1" si="12"/>
        <v>EJECUTADO</v>
      </c>
      <c r="K265" s="7" t="s">
        <v>1976</v>
      </c>
      <c r="L265" s="7" t="s">
        <v>54</v>
      </c>
      <c r="M265" s="7" t="s">
        <v>1977</v>
      </c>
      <c r="N265" s="165">
        <v>1057595598</v>
      </c>
      <c r="O265" s="137" t="s">
        <v>1978</v>
      </c>
      <c r="P265" s="137">
        <v>20240308</v>
      </c>
      <c r="Q265" s="137" t="s">
        <v>1978</v>
      </c>
      <c r="R265" s="137" t="s">
        <v>1972</v>
      </c>
      <c r="S265" s="70" t="s">
        <v>367</v>
      </c>
      <c r="T265" s="70" t="s">
        <v>429</v>
      </c>
      <c r="U265" s="145">
        <v>20240396</v>
      </c>
      <c r="V265" s="139" t="s">
        <v>1978</v>
      </c>
      <c r="W265" s="70" t="s">
        <v>367</v>
      </c>
      <c r="X265" s="65" t="s">
        <v>393</v>
      </c>
      <c r="Y265" s="6" t="s">
        <v>184</v>
      </c>
      <c r="Z265" s="6" t="s">
        <v>53</v>
      </c>
      <c r="AA265" s="6" t="s">
        <v>1979</v>
      </c>
      <c r="AB265" s="6" t="s">
        <v>887</v>
      </c>
      <c r="AC265" s="6" t="s">
        <v>367</v>
      </c>
      <c r="AD265" s="6" t="s">
        <v>1980</v>
      </c>
      <c r="AE265" s="6" t="s">
        <v>218</v>
      </c>
      <c r="AF265" s="6" t="s">
        <v>218</v>
      </c>
      <c r="AG265" s="6" t="s">
        <v>218</v>
      </c>
      <c r="AH265" s="6" t="s">
        <v>218</v>
      </c>
      <c r="AI265" s="5" t="s">
        <v>218</v>
      </c>
      <c r="AJ265" s="6" t="s">
        <v>218</v>
      </c>
      <c r="AK265" s="6" t="s">
        <v>218</v>
      </c>
      <c r="AL265" s="6" t="s">
        <v>218</v>
      </c>
      <c r="AM265" s="5" t="s">
        <v>218</v>
      </c>
      <c r="AN265" s="6" t="s">
        <v>218</v>
      </c>
      <c r="AO265" s="6" t="s">
        <v>218</v>
      </c>
      <c r="AP265" s="6" t="s">
        <v>218</v>
      </c>
      <c r="AQ265" s="6">
        <v>45496</v>
      </c>
      <c r="AR265" s="6" t="s">
        <v>218</v>
      </c>
      <c r="AS265" s="53" t="s">
        <v>1741</v>
      </c>
      <c r="AT265" s="6" t="s">
        <v>1741</v>
      </c>
      <c r="AU265" s="6">
        <f t="shared" si="13"/>
        <v>45616</v>
      </c>
      <c r="AV265" s="29">
        <f t="shared" si="14"/>
        <v>46346</v>
      </c>
      <c r="AW265" s="12"/>
      <c r="AX265" s="12"/>
      <c r="AY265" s="12"/>
      <c r="AZ265" s="12"/>
      <c r="BA265" s="12"/>
      <c r="BI265" s="10"/>
      <c r="BJ265" s="11"/>
      <c r="BK265" s="11"/>
      <c r="BL265" s="11"/>
      <c r="BM265" s="11"/>
      <c r="BN265" s="11"/>
    </row>
    <row r="266" spans="1:66" s="9" customFormat="1" ht="16.350000000000001" hidden="1" customHeight="1" x14ac:dyDescent="0.2">
      <c r="A266" s="86" t="s">
        <v>1677</v>
      </c>
      <c r="B266" s="125" t="s">
        <v>198</v>
      </c>
      <c r="C266" s="68" t="b">
        <v>1</v>
      </c>
      <c r="D266" s="69" t="s">
        <v>465</v>
      </c>
      <c r="E266" s="69" t="s">
        <v>397</v>
      </c>
      <c r="F266" s="7" t="s">
        <v>24</v>
      </c>
      <c r="G266" s="7" t="s">
        <v>18</v>
      </c>
      <c r="H266" s="70">
        <v>45407</v>
      </c>
      <c r="I266" s="70" t="s">
        <v>274</v>
      </c>
      <c r="J266" s="70" t="str">
        <f t="shared" ca="1" si="12"/>
        <v>EJECUTADO</v>
      </c>
      <c r="K266" s="7" t="s">
        <v>1822</v>
      </c>
      <c r="L266" s="7" t="s">
        <v>54</v>
      </c>
      <c r="M266" s="7" t="s">
        <v>1981</v>
      </c>
      <c r="N266" s="165">
        <v>1071631730</v>
      </c>
      <c r="O266" s="137" t="s">
        <v>1982</v>
      </c>
      <c r="P266" s="137">
        <v>20240294</v>
      </c>
      <c r="Q266" s="137" t="s">
        <v>1825</v>
      </c>
      <c r="R266" s="137" t="s">
        <v>1826</v>
      </c>
      <c r="S266" s="70" t="s">
        <v>367</v>
      </c>
      <c r="T266" s="70" t="s">
        <v>466</v>
      </c>
      <c r="U266" s="145">
        <v>20240350</v>
      </c>
      <c r="V266" s="139" t="s">
        <v>1824</v>
      </c>
      <c r="W266" s="70" t="s">
        <v>350</v>
      </c>
      <c r="X266" s="65" t="s">
        <v>239</v>
      </c>
      <c r="Y266" s="6" t="s">
        <v>399</v>
      </c>
      <c r="Z266" s="6" t="s">
        <v>53</v>
      </c>
      <c r="AA266" s="6" t="s">
        <v>1983</v>
      </c>
      <c r="AB266" s="6" t="s">
        <v>887</v>
      </c>
      <c r="AC266" s="6" t="s">
        <v>367</v>
      </c>
      <c r="AD266" s="6" t="s">
        <v>1984</v>
      </c>
      <c r="AE266" s="6" t="s">
        <v>218</v>
      </c>
      <c r="AF266" s="6" t="s">
        <v>218</v>
      </c>
      <c r="AG266" s="6" t="s">
        <v>218</v>
      </c>
      <c r="AH266" s="6" t="s">
        <v>218</v>
      </c>
      <c r="AI266" s="5" t="s">
        <v>218</v>
      </c>
      <c r="AJ266" s="6" t="s">
        <v>218</v>
      </c>
      <c r="AK266" s="6" t="s">
        <v>218</v>
      </c>
      <c r="AL266" s="6" t="s">
        <v>218</v>
      </c>
      <c r="AM266" s="5" t="s">
        <v>218</v>
      </c>
      <c r="AN266" s="6" t="s">
        <v>218</v>
      </c>
      <c r="AO266" s="6" t="s">
        <v>218</v>
      </c>
      <c r="AP266" s="6" t="s">
        <v>218</v>
      </c>
      <c r="AQ266" s="6">
        <v>45589</v>
      </c>
      <c r="AR266" s="6" t="s">
        <v>218</v>
      </c>
      <c r="AS266" s="53" t="s">
        <v>1741</v>
      </c>
      <c r="AT266" s="6" t="s">
        <v>1741</v>
      </c>
      <c r="AU266" s="6">
        <f t="shared" si="13"/>
        <v>45709</v>
      </c>
      <c r="AV266" s="29">
        <f t="shared" si="14"/>
        <v>46439</v>
      </c>
      <c r="AW266" s="12"/>
      <c r="AX266" s="12"/>
      <c r="AY266" s="12"/>
      <c r="AZ266" s="12"/>
      <c r="BA266" s="12"/>
      <c r="BI266" s="10"/>
      <c r="BJ266" s="11"/>
      <c r="BK266" s="11"/>
      <c r="BL266" s="11"/>
      <c r="BM266" s="11"/>
      <c r="BN266" s="11"/>
    </row>
    <row r="267" spans="1:66" s="9" customFormat="1" ht="16.350000000000001" hidden="1" customHeight="1" x14ac:dyDescent="0.2">
      <c r="A267" s="86" t="s">
        <v>1677</v>
      </c>
      <c r="B267" s="125"/>
      <c r="C267" s="68" t="b">
        <v>0</v>
      </c>
      <c r="D267" s="69" t="s">
        <v>467</v>
      </c>
      <c r="E267" s="69" t="s">
        <v>74</v>
      </c>
      <c r="F267" s="7" t="s">
        <v>24</v>
      </c>
      <c r="G267" s="7" t="s">
        <v>18</v>
      </c>
      <c r="H267" s="70">
        <v>45407</v>
      </c>
      <c r="I267" s="70" t="s">
        <v>274</v>
      </c>
      <c r="J267" s="70" t="str">
        <f t="shared" ca="1" si="12"/>
        <v>EJECUTADO</v>
      </c>
      <c r="K267" s="7" t="s">
        <v>1985</v>
      </c>
      <c r="L267" s="7" t="s">
        <v>54</v>
      </c>
      <c r="M267" s="7" t="s">
        <v>1986</v>
      </c>
      <c r="N267" s="165">
        <v>1032400882</v>
      </c>
      <c r="O267" s="137" t="s">
        <v>1987</v>
      </c>
      <c r="P267" s="137">
        <v>20240304</v>
      </c>
      <c r="Q267" s="137" t="s">
        <v>1987</v>
      </c>
      <c r="R267" s="137" t="s">
        <v>1901</v>
      </c>
      <c r="S267" s="70" t="s">
        <v>374</v>
      </c>
      <c r="T267" s="70" t="s">
        <v>468</v>
      </c>
      <c r="U267" s="145">
        <v>20240405</v>
      </c>
      <c r="V267" s="139" t="s">
        <v>1987</v>
      </c>
      <c r="W267" s="70" t="s">
        <v>460</v>
      </c>
      <c r="X267" s="65" t="s">
        <v>239</v>
      </c>
      <c r="Y267" s="6" t="s">
        <v>362</v>
      </c>
      <c r="Z267" s="6" t="s">
        <v>53</v>
      </c>
      <c r="AA267" s="6" t="s">
        <v>1988</v>
      </c>
      <c r="AB267" s="6" t="s">
        <v>1024</v>
      </c>
      <c r="AC267" s="6" t="s">
        <v>374</v>
      </c>
      <c r="AD267" s="59" t="s">
        <v>1989</v>
      </c>
      <c r="AE267" s="6" t="s">
        <v>218</v>
      </c>
      <c r="AF267" s="6" t="s">
        <v>218</v>
      </c>
      <c r="AG267" s="6" t="s">
        <v>218</v>
      </c>
      <c r="AH267" s="6" t="s">
        <v>218</v>
      </c>
      <c r="AI267" s="5" t="s">
        <v>218</v>
      </c>
      <c r="AJ267" s="6" t="s">
        <v>218</v>
      </c>
      <c r="AK267" s="6" t="s">
        <v>218</v>
      </c>
      <c r="AL267" s="6" t="s">
        <v>218</v>
      </c>
      <c r="AM267" s="5" t="s">
        <v>218</v>
      </c>
      <c r="AN267" s="6" t="s">
        <v>218</v>
      </c>
      <c r="AO267" s="6" t="s">
        <v>218</v>
      </c>
      <c r="AP267" s="6" t="s">
        <v>218</v>
      </c>
      <c r="AQ267" s="6">
        <v>45590</v>
      </c>
      <c r="AR267" s="6" t="s">
        <v>218</v>
      </c>
      <c r="AS267" s="53" t="s">
        <v>1741</v>
      </c>
      <c r="AT267" s="6" t="s">
        <v>1741</v>
      </c>
      <c r="AU267" s="6">
        <f t="shared" si="13"/>
        <v>45710</v>
      </c>
      <c r="AV267" s="29">
        <f t="shared" si="14"/>
        <v>46440</v>
      </c>
      <c r="AW267" s="12"/>
      <c r="AX267" s="12"/>
      <c r="AY267" s="12"/>
      <c r="AZ267" s="12"/>
      <c r="BA267" s="12"/>
      <c r="BI267" s="10"/>
      <c r="BJ267" s="11"/>
      <c r="BK267" s="11"/>
      <c r="BL267" s="11"/>
      <c r="BM267" s="11"/>
      <c r="BN267" s="11"/>
    </row>
    <row r="268" spans="1:66" s="9" customFormat="1" ht="16.350000000000001" hidden="1" customHeight="1" x14ac:dyDescent="0.2">
      <c r="A268" s="86" t="s">
        <v>1677</v>
      </c>
      <c r="B268" s="183" t="s">
        <v>1990</v>
      </c>
      <c r="C268" s="68" t="b">
        <v>0</v>
      </c>
      <c r="D268" s="69" t="s">
        <v>469</v>
      </c>
      <c r="E268" s="69" t="s">
        <v>129</v>
      </c>
      <c r="F268" s="7" t="s">
        <v>24</v>
      </c>
      <c r="G268" s="7" t="s">
        <v>7</v>
      </c>
      <c r="H268" s="70">
        <v>45407</v>
      </c>
      <c r="I268" s="70" t="s">
        <v>274</v>
      </c>
      <c r="J268" s="70" t="str">
        <f t="shared" ca="1" si="12"/>
        <v>EN EJECUCIÓN</v>
      </c>
      <c r="K268" s="7" t="s">
        <v>1991</v>
      </c>
      <c r="L268" s="7" t="s">
        <v>50</v>
      </c>
      <c r="M268" s="7" t="s">
        <v>1992</v>
      </c>
      <c r="N268" s="165">
        <v>800072715</v>
      </c>
      <c r="O268" s="137" t="s">
        <v>1993</v>
      </c>
      <c r="P268" s="137">
        <v>20240054</v>
      </c>
      <c r="Q268" s="137" t="s">
        <v>1728</v>
      </c>
      <c r="R268" s="137" t="s">
        <v>1682</v>
      </c>
      <c r="S268" s="70" t="s">
        <v>198</v>
      </c>
      <c r="T268" s="70" t="s">
        <v>198</v>
      </c>
      <c r="U268" s="145">
        <v>20240335</v>
      </c>
      <c r="V268" s="139" t="s">
        <v>1727</v>
      </c>
      <c r="W268" s="70" t="s">
        <v>360</v>
      </c>
      <c r="X268" s="65" t="s">
        <v>239</v>
      </c>
      <c r="Y268" s="6" t="s">
        <v>216</v>
      </c>
      <c r="Z268" s="6" t="s">
        <v>198</v>
      </c>
      <c r="AA268" s="6" t="s">
        <v>198</v>
      </c>
      <c r="AB268" s="6" t="s">
        <v>198</v>
      </c>
      <c r="AC268" s="6" t="s">
        <v>198</v>
      </c>
      <c r="AD268" s="6" t="s">
        <v>1994</v>
      </c>
      <c r="AE268" s="53" t="s">
        <v>198</v>
      </c>
      <c r="AF268" s="5" t="s">
        <v>198</v>
      </c>
      <c r="AG268" s="53" t="s">
        <v>198</v>
      </c>
      <c r="AH268" s="6" t="s">
        <v>198</v>
      </c>
      <c r="AI268" s="5" t="s">
        <v>198</v>
      </c>
      <c r="AJ268" s="6" t="s">
        <v>198</v>
      </c>
      <c r="AK268" s="6" t="s">
        <v>218</v>
      </c>
      <c r="AL268" s="6" t="s">
        <v>218</v>
      </c>
      <c r="AM268" s="6" t="s">
        <v>218</v>
      </c>
      <c r="AN268" s="6" t="s">
        <v>218</v>
      </c>
      <c r="AO268" s="6" t="s">
        <v>218</v>
      </c>
      <c r="AP268" s="6" t="s">
        <v>218</v>
      </c>
      <c r="AQ268" s="6" t="s">
        <v>198</v>
      </c>
      <c r="AR268" s="5" t="s">
        <v>198</v>
      </c>
      <c r="AS268" s="53" t="s">
        <v>198</v>
      </c>
      <c r="AT268" s="6" t="s">
        <v>198</v>
      </c>
      <c r="AU268" s="6" t="e">
        <f t="shared" si="13"/>
        <v>#VALUE!</v>
      </c>
      <c r="AV268" s="29" t="e">
        <f t="shared" si="14"/>
        <v>#VALUE!</v>
      </c>
      <c r="AW268" s="12"/>
      <c r="AX268" s="12"/>
      <c r="AY268" s="12"/>
      <c r="AZ268" s="12"/>
      <c r="BA268" s="12"/>
      <c r="BI268" s="10"/>
      <c r="BJ268" s="11"/>
      <c r="BK268" s="11"/>
      <c r="BL268" s="11"/>
      <c r="BM268" s="11"/>
      <c r="BN268" s="11"/>
    </row>
    <row r="269" spans="1:66" s="9" customFormat="1" ht="16.350000000000001" hidden="1" customHeight="1" x14ac:dyDescent="0.2">
      <c r="A269" s="86" t="s">
        <v>1677</v>
      </c>
      <c r="B269" s="183" t="s">
        <v>1995</v>
      </c>
      <c r="C269" s="68" t="b">
        <v>0</v>
      </c>
      <c r="D269" s="69" t="s">
        <v>470</v>
      </c>
      <c r="E269" s="69" t="s">
        <v>129</v>
      </c>
      <c r="F269" s="7" t="s">
        <v>24</v>
      </c>
      <c r="G269" s="7" t="s">
        <v>7</v>
      </c>
      <c r="H269" s="70">
        <v>45407</v>
      </c>
      <c r="I269" s="70" t="s">
        <v>274</v>
      </c>
      <c r="J269" s="70" t="str">
        <f t="shared" ca="1" si="12"/>
        <v>EJECUTADO</v>
      </c>
      <c r="K269" s="7" t="s">
        <v>1991</v>
      </c>
      <c r="L269" s="7" t="s">
        <v>50</v>
      </c>
      <c r="M269" s="7" t="s">
        <v>1996</v>
      </c>
      <c r="N269" s="165">
        <v>900252764</v>
      </c>
      <c r="O269" s="137" t="s">
        <v>1997</v>
      </c>
      <c r="P269" s="137">
        <v>20240054</v>
      </c>
      <c r="Q269" s="137" t="s">
        <v>1728</v>
      </c>
      <c r="R269" s="137" t="s">
        <v>1682</v>
      </c>
      <c r="S269" s="70" t="s">
        <v>374</v>
      </c>
      <c r="T269" s="70" t="s">
        <v>351</v>
      </c>
      <c r="U269" s="145">
        <v>20240335</v>
      </c>
      <c r="V269" s="139" t="s">
        <v>1727</v>
      </c>
      <c r="W269" s="70" t="s">
        <v>360</v>
      </c>
      <c r="X269" s="65" t="s">
        <v>239</v>
      </c>
      <c r="Y269" s="6" t="s">
        <v>216</v>
      </c>
      <c r="Z269" s="6" t="s">
        <v>198</v>
      </c>
      <c r="AA269" s="6" t="s">
        <v>198</v>
      </c>
      <c r="AB269" s="6" t="s">
        <v>198</v>
      </c>
      <c r="AC269" s="6" t="s">
        <v>198</v>
      </c>
      <c r="AD269" s="6" t="s">
        <v>1998</v>
      </c>
      <c r="AE269" s="8">
        <v>13810800</v>
      </c>
      <c r="AF269" s="57">
        <v>20240519</v>
      </c>
      <c r="AG269" s="8">
        <v>28955600</v>
      </c>
      <c r="AH269" s="6">
        <v>45512</v>
      </c>
      <c r="AI269" s="5">
        <v>52</v>
      </c>
      <c r="AJ269" s="6" t="s">
        <v>55</v>
      </c>
      <c r="AK269" s="57">
        <v>10</v>
      </c>
      <c r="AL269" s="6" t="s">
        <v>55</v>
      </c>
      <c r="AM269" s="5" t="s">
        <v>218</v>
      </c>
      <c r="AN269" s="5" t="s">
        <v>218</v>
      </c>
      <c r="AO269" s="5" t="s">
        <v>218</v>
      </c>
      <c r="AP269" s="5" t="s">
        <v>218</v>
      </c>
      <c r="AQ269" s="6">
        <v>45529</v>
      </c>
      <c r="AR269" s="57">
        <v>20240687</v>
      </c>
      <c r="AS269" s="53">
        <v>13810800</v>
      </c>
      <c r="AT269" s="6">
        <v>45519</v>
      </c>
      <c r="AU269" s="6">
        <f t="shared" si="13"/>
        <v>45649</v>
      </c>
      <c r="AV269" s="29">
        <f t="shared" si="14"/>
        <v>46379</v>
      </c>
      <c r="AW269" s="12"/>
      <c r="AX269" s="12"/>
      <c r="AY269" s="12"/>
      <c r="AZ269" s="12"/>
      <c r="BA269" s="12"/>
      <c r="BI269" s="10"/>
      <c r="BJ269" s="11"/>
      <c r="BK269" s="11"/>
      <c r="BL269" s="11"/>
      <c r="BM269" s="11"/>
      <c r="BN269" s="11"/>
    </row>
    <row r="270" spans="1:66" s="9" customFormat="1" ht="16.350000000000001" hidden="1" customHeight="1" x14ac:dyDescent="0.2">
      <c r="A270" s="86" t="s">
        <v>1677</v>
      </c>
      <c r="B270" s="22"/>
      <c r="C270" s="68" t="b">
        <v>1</v>
      </c>
      <c r="D270" s="69" t="s">
        <v>471</v>
      </c>
      <c r="E270" s="69" t="s">
        <v>74</v>
      </c>
      <c r="F270" s="7" t="s">
        <v>24</v>
      </c>
      <c r="G270" s="7" t="s">
        <v>18</v>
      </c>
      <c r="H270" s="70">
        <v>45407</v>
      </c>
      <c r="I270" s="70" t="s">
        <v>274</v>
      </c>
      <c r="J270" s="70" t="str">
        <f t="shared" ca="1" si="12"/>
        <v>EJECUTADO</v>
      </c>
      <c r="K270" s="7" t="s">
        <v>1999</v>
      </c>
      <c r="L270" s="7" t="s">
        <v>54</v>
      </c>
      <c r="M270" s="7" t="s">
        <v>2000</v>
      </c>
      <c r="N270" s="165">
        <v>32726847</v>
      </c>
      <c r="O270" s="137" t="s">
        <v>1749</v>
      </c>
      <c r="P270" s="137">
        <v>20240310</v>
      </c>
      <c r="Q270" s="137" t="s">
        <v>1749</v>
      </c>
      <c r="R270" s="137" t="s">
        <v>1972</v>
      </c>
      <c r="S270" s="70" t="s">
        <v>460</v>
      </c>
      <c r="T270" s="70" t="s">
        <v>463</v>
      </c>
      <c r="U270" s="145">
        <v>20240408</v>
      </c>
      <c r="V270" s="139" t="s">
        <v>1749</v>
      </c>
      <c r="W270" s="70" t="s">
        <v>460</v>
      </c>
      <c r="X270" s="65" t="s">
        <v>239</v>
      </c>
      <c r="Y270" s="6" t="s">
        <v>362</v>
      </c>
      <c r="Z270" s="6" t="s">
        <v>53</v>
      </c>
      <c r="AA270" s="6" t="s">
        <v>2001</v>
      </c>
      <c r="AB270" s="6" t="s">
        <v>887</v>
      </c>
      <c r="AC270" s="6" t="s">
        <v>460</v>
      </c>
      <c r="AD270" s="59" t="s">
        <v>2002</v>
      </c>
      <c r="AE270" s="6" t="s">
        <v>218</v>
      </c>
      <c r="AF270" s="6" t="s">
        <v>218</v>
      </c>
      <c r="AG270" s="6" t="s">
        <v>218</v>
      </c>
      <c r="AH270" s="6" t="s">
        <v>218</v>
      </c>
      <c r="AI270" s="5" t="s">
        <v>218</v>
      </c>
      <c r="AJ270" s="6" t="s">
        <v>218</v>
      </c>
      <c r="AK270" s="6" t="s">
        <v>218</v>
      </c>
      <c r="AL270" s="6" t="s">
        <v>218</v>
      </c>
      <c r="AM270" s="5" t="s">
        <v>218</v>
      </c>
      <c r="AN270" s="6" t="s">
        <v>218</v>
      </c>
      <c r="AO270" s="6" t="s">
        <v>218</v>
      </c>
      <c r="AP270" s="6" t="s">
        <v>218</v>
      </c>
      <c r="AQ270" s="6">
        <v>45467</v>
      </c>
      <c r="AR270" s="6" t="s">
        <v>218</v>
      </c>
      <c r="AS270" s="53" t="s">
        <v>1741</v>
      </c>
      <c r="AT270" s="6" t="s">
        <v>1741</v>
      </c>
      <c r="AU270" s="6">
        <f t="shared" si="13"/>
        <v>45587</v>
      </c>
      <c r="AV270" s="29">
        <f t="shared" si="14"/>
        <v>46317</v>
      </c>
      <c r="AW270" s="12"/>
      <c r="AX270" s="12"/>
      <c r="AY270" s="12"/>
      <c r="AZ270" s="12"/>
      <c r="BA270" s="12"/>
      <c r="BI270" s="10"/>
      <c r="BJ270" s="11"/>
      <c r="BK270" s="11"/>
      <c r="BL270" s="11"/>
      <c r="BM270" s="11"/>
      <c r="BN270" s="11"/>
    </row>
    <row r="271" spans="1:66" s="9" customFormat="1" ht="16.350000000000001" customHeight="1" x14ac:dyDescent="0.2">
      <c r="A271" s="86" t="s">
        <v>1677</v>
      </c>
      <c r="B271" s="22"/>
      <c r="C271" s="68" t="b">
        <v>1</v>
      </c>
      <c r="D271" s="69" t="s">
        <v>472</v>
      </c>
      <c r="E271" s="69" t="s">
        <v>74</v>
      </c>
      <c r="F271" s="7" t="s">
        <v>24</v>
      </c>
      <c r="G271" s="7" t="s">
        <v>18</v>
      </c>
      <c r="H271" s="70">
        <v>45414</v>
      </c>
      <c r="I271" s="70" t="s">
        <v>473</v>
      </c>
      <c r="J271" s="70" t="str">
        <f t="shared" ca="1" si="12"/>
        <v>EJECUTADO</v>
      </c>
      <c r="K271" s="7" t="s">
        <v>2003</v>
      </c>
      <c r="L271" s="7" t="s">
        <v>54</v>
      </c>
      <c r="M271" s="7" t="s">
        <v>1273</v>
      </c>
      <c r="N271" s="165">
        <v>80898102</v>
      </c>
      <c r="O271" s="137" t="s">
        <v>2004</v>
      </c>
      <c r="P271" s="137">
        <v>20240311</v>
      </c>
      <c r="Q271" s="137" t="s">
        <v>2004</v>
      </c>
      <c r="R271" s="137" t="s">
        <v>413</v>
      </c>
      <c r="S271" s="70" t="s">
        <v>474</v>
      </c>
      <c r="T271" s="70" t="s">
        <v>475</v>
      </c>
      <c r="U271" s="145">
        <v>20240413</v>
      </c>
      <c r="V271" s="139" t="s">
        <v>2004</v>
      </c>
      <c r="W271" s="70" t="s">
        <v>2005</v>
      </c>
      <c r="X271" s="65" t="s">
        <v>239</v>
      </c>
      <c r="Y271" s="6" t="s">
        <v>362</v>
      </c>
      <c r="Z271" s="6" t="s">
        <v>53</v>
      </c>
      <c r="AA271" s="6" t="s">
        <v>2006</v>
      </c>
      <c r="AB271" s="6" t="s">
        <v>1139</v>
      </c>
      <c r="AC271" s="6" t="s">
        <v>2007</v>
      </c>
      <c r="AD271" s="6" t="s">
        <v>2008</v>
      </c>
      <c r="AE271" s="6" t="s">
        <v>218</v>
      </c>
      <c r="AF271" s="6" t="s">
        <v>218</v>
      </c>
      <c r="AG271" s="6" t="s">
        <v>218</v>
      </c>
      <c r="AH271" s="6" t="s">
        <v>218</v>
      </c>
      <c r="AI271" s="5" t="s">
        <v>218</v>
      </c>
      <c r="AJ271" s="6" t="s">
        <v>218</v>
      </c>
      <c r="AK271" s="6" t="s">
        <v>218</v>
      </c>
      <c r="AL271" s="6" t="s">
        <v>218</v>
      </c>
      <c r="AM271" s="5" t="s">
        <v>218</v>
      </c>
      <c r="AN271" s="6" t="s">
        <v>218</v>
      </c>
      <c r="AO271" s="6" t="s">
        <v>218</v>
      </c>
      <c r="AP271" s="6" t="s">
        <v>218</v>
      </c>
      <c r="AQ271" s="6">
        <v>45536</v>
      </c>
      <c r="AR271" s="6" t="s">
        <v>218</v>
      </c>
      <c r="AS271" s="53" t="s">
        <v>1741</v>
      </c>
      <c r="AT271" s="6" t="s">
        <v>1741</v>
      </c>
      <c r="AU271" s="6">
        <f t="shared" si="13"/>
        <v>45656</v>
      </c>
      <c r="AV271" s="29">
        <f t="shared" si="14"/>
        <v>46386</v>
      </c>
      <c r="AW271" s="12"/>
      <c r="AX271" s="12"/>
      <c r="AY271" s="12"/>
      <c r="AZ271" s="12"/>
      <c r="BA271" s="12"/>
      <c r="BI271" s="10"/>
      <c r="BJ271" s="11"/>
      <c r="BK271" s="11"/>
      <c r="BL271" s="11"/>
      <c r="BM271" s="11"/>
      <c r="BN271" s="11"/>
    </row>
    <row r="272" spans="1:66" s="9" customFormat="1" ht="16.350000000000001" customHeight="1" x14ac:dyDescent="0.2">
      <c r="A272" s="86" t="s">
        <v>1677</v>
      </c>
      <c r="B272" s="22"/>
      <c r="C272" s="68" t="b">
        <v>1</v>
      </c>
      <c r="D272" s="69" t="s">
        <v>476</v>
      </c>
      <c r="E272" s="69" t="s">
        <v>74</v>
      </c>
      <c r="F272" s="7" t="s">
        <v>24</v>
      </c>
      <c r="G272" s="7" t="s">
        <v>3</v>
      </c>
      <c r="H272" s="70">
        <v>45414</v>
      </c>
      <c r="I272" s="70" t="s">
        <v>473</v>
      </c>
      <c r="J272" s="70" t="str">
        <f t="shared" ca="1" si="12"/>
        <v>EJECUTADO</v>
      </c>
      <c r="K272" s="7" t="s">
        <v>2009</v>
      </c>
      <c r="L272" s="7" t="s">
        <v>54</v>
      </c>
      <c r="M272" s="7" t="s">
        <v>2010</v>
      </c>
      <c r="N272" s="165">
        <v>1079035213</v>
      </c>
      <c r="O272" s="137" t="s">
        <v>1845</v>
      </c>
      <c r="P272" s="137">
        <v>20240153</v>
      </c>
      <c r="Q272" s="137" t="s">
        <v>1845</v>
      </c>
      <c r="R272" s="137" t="s">
        <v>1203</v>
      </c>
      <c r="S272" s="70" t="s">
        <v>474</v>
      </c>
      <c r="T272" s="70" t="s">
        <v>477</v>
      </c>
      <c r="U272" s="145">
        <v>20240414</v>
      </c>
      <c r="V272" s="139" t="s">
        <v>1845</v>
      </c>
      <c r="W272" s="70" t="s">
        <v>2005</v>
      </c>
      <c r="X272" s="65" t="s">
        <v>239</v>
      </c>
      <c r="Y272" s="6" t="s">
        <v>362</v>
      </c>
      <c r="Z272" s="6" t="s">
        <v>53</v>
      </c>
      <c r="AA272" s="6" t="s">
        <v>2011</v>
      </c>
      <c r="AB272" s="6" t="s">
        <v>1848</v>
      </c>
      <c r="AC272" s="6" t="s">
        <v>2007</v>
      </c>
      <c r="AD272" s="6" t="s">
        <v>2012</v>
      </c>
      <c r="AE272" s="6" t="s">
        <v>218</v>
      </c>
      <c r="AF272" s="6" t="s">
        <v>218</v>
      </c>
      <c r="AG272" s="6" t="s">
        <v>218</v>
      </c>
      <c r="AH272" s="6" t="s">
        <v>218</v>
      </c>
      <c r="AI272" s="5" t="s">
        <v>218</v>
      </c>
      <c r="AJ272" s="6" t="s">
        <v>218</v>
      </c>
      <c r="AK272" s="6" t="s">
        <v>218</v>
      </c>
      <c r="AL272" s="6" t="s">
        <v>218</v>
      </c>
      <c r="AM272" s="5" t="s">
        <v>218</v>
      </c>
      <c r="AN272" s="6" t="s">
        <v>218</v>
      </c>
      <c r="AO272" s="6" t="s">
        <v>218</v>
      </c>
      <c r="AP272" s="6" t="s">
        <v>218</v>
      </c>
      <c r="AQ272" s="6">
        <v>45536</v>
      </c>
      <c r="AR272" s="6" t="s">
        <v>218</v>
      </c>
      <c r="AS272" s="53" t="s">
        <v>1741</v>
      </c>
      <c r="AT272" s="6" t="s">
        <v>1741</v>
      </c>
      <c r="AU272" s="6">
        <f t="shared" si="13"/>
        <v>45656</v>
      </c>
      <c r="AV272" s="29">
        <f t="shared" si="14"/>
        <v>46386</v>
      </c>
      <c r="AW272" s="12"/>
      <c r="AX272" s="12"/>
      <c r="AY272" s="12"/>
      <c r="AZ272" s="12"/>
      <c r="BA272" s="12"/>
      <c r="BI272" s="10"/>
      <c r="BJ272" s="11"/>
      <c r="BK272" s="11"/>
      <c r="BL272" s="11"/>
      <c r="BM272" s="11"/>
      <c r="BN272" s="11"/>
    </row>
    <row r="273" spans="1:66" s="9" customFormat="1" ht="16.350000000000001" hidden="1" customHeight="1" x14ac:dyDescent="0.2">
      <c r="A273" s="86" t="s">
        <v>1677</v>
      </c>
      <c r="B273" s="22"/>
      <c r="C273" s="68" t="b">
        <v>1</v>
      </c>
      <c r="D273" s="69" t="s">
        <v>478</v>
      </c>
      <c r="E273" s="69" t="s">
        <v>74</v>
      </c>
      <c r="F273" s="7" t="s">
        <v>24</v>
      </c>
      <c r="G273" s="7" t="s">
        <v>13</v>
      </c>
      <c r="H273" s="70">
        <v>45414</v>
      </c>
      <c r="I273" s="70" t="s">
        <v>473</v>
      </c>
      <c r="J273" s="70" t="str">
        <f t="shared" ca="1" si="12"/>
        <v>EJECUTADO</v>
      </c>
      <c r="K273" s="7" t="s">
        <v>2013</v>
      </c>
      <c r="L273" s="7" t="s">
        <v>50</v>
      </c>
      <c r="M273" s="7" t="s">
        <v>2014</v>
      </c>
      <c r="N273" s="165">
        <v>900096259</v>
      </c>
      <c r="O273" s="137" t="s">
        <v>2015</v>
      </c>
      <c r="P273" s="137">
        <v>20240316</v>
      </c>
      <c r="Q273" s="137" t="s">
        <v>2015</v>
      </c>
      <c r="R273" s="137" t="s">
        <v>460</v>
      </c>
      <c r="S273" s="70" t="s">
        <v>474</v>
      </c>
      <c r="T273" s="70" t="s">
        <v>365</v>
      </c>
      <c r="U273" s="145">
        <v>20240411</v>
      </c>
      <c r="V273" s="139" t="s">
        <v>2015</v>
      </c>
      <c r="W273" s="70" t="s">
        <v>2005</v>
      </c>
      <c r="X273" s="65" t="s">
        <v>271</v>
      </c>
      <c r="Y273" s="6" t="s">
        <v>479</v>
      </c>
      <c r="Z273" s="6" t="s">
        <v>53</v>
      </c>
      <c r="AA273" s="6" t="s">
        <v>2016</v>
      </c>
      <c r="AB273" s="6" t="s">
        <v>1197</v>
      </c>
      <c r="AC273" s="6" t="s">
        <v>2007</v>
      </c>
      <c r="AD273" s="6" t="s">
        <v>2017</v>
      </c>
      <c r="AE273" s="6" t="s">
        <v>218</v>
      </c>
      <c r="AF273" s="6" t="s">
        <v>218</v>
      </c>
      <c r="AG273" s="6" t="s">
        <v>218</v>
      </c>
      <c r="AH273" s="6" t="s">
        <v>218</v>
      </c>
      <c r="AI273" s="5" t="s">
        <v>218</v>
      </c>
      <c r="AJ273" s="6" t="s">
        <v>218</v>
      </c>
      <c r="AK273" s="6" t="s">
        <v>218</v>
      </c>
      <c r="AL273" s="6" t="s">
        <v>218</v>
      </c>
      <c r="AM273" s="5" t="s">
        <v>218</v>
      </c>
      <c r="AN273" s="6" t="s">
        <v>218</v>
      </c>
      <c r="AO273" s="6" t="s">
        <v>218</v>
      </c>
      <c r="AP273" s="6" t="s">
        <v>218</v>
      </c>
      <c r="AQ273" s="6">
        <v>45657</v>
      </c>
      <c r="AR273" s="6" t="s">
        <v>218</v>
      </c>
      <c r="AS273" s="53" t="s">
        <v>1741</v>
      </c>
      <c r="AT273" s="6" t="s">
        <v>1741</v>
      </c>
      <c r="AU273" s="6">
        <f t="shared" si="13"/>
        <v>45777</v>
      </c>
      <c r="AV273" s="29">
        <f t="shared" si="14"/>
        <v>46507</v>
      </c>
      <c r="AW273" s="12"/>
      <c r="AX273" s="12"/>
      <c r="AY273" s="12"/>
      <c r="AZ273" s="12"/>
      <c r="BA273" s="12"/>
      <c r="BI273" s="10"/>
      <c r="BJ273" s="11"/>
      <c r="BK273" s="11"/>
      <c r="BL273" s="11"/>
      <c r="BM273" s="11"/>
      <c r="BN273" s="11"/>
    </row>
    <row r="274" spans="1:66" s="9" customFormat="1" ht="16.350000000000001" customHeight="1" x14ac:dyDescent="0.25">
      <c r="A274" s="86" t="s">
        <v>2018</v>
      </c>
      <c r="B274" s="22"/>
      <c r="C274" s="68" t="b">
        <v>1</v>
      </c>
      <c r="D274" s="69" t="s">
        <v>480</v>
      </c>
      <c r="E274" s="69" t="s">
        <v>74</v>
      </c>
      <c r="F274" s="7" t="s">
        <v>24</v>
      </c>
      <c r="G274" s="7" t="s">
        <v>18</v>
      </c>
      <c r="H274" s="70">
        <v>45415</v>
      </c>
      <c r="I274" s="70" t="s">
        <v>473</v>
      </c>
      <c r="J274" s="70" t="str">
        <f t="shared" ca="1" si="12"/>
        <v>EJECUTADO</v>
      </c>
      <c r="K274" s="7" t="s">
        <v>2019</v>
      </c>
      <c r="L274" s="7" t="s">
        <v>54</v>
      </c>
      <c r="M274" s="7" t="s">
        <v>2020</v>
      </c>
      <c r="N274" s="165">
        <v>1022985980</v>
      </c>
      <c r="O274" s="171">
        <v>10500000</v>
      </c>
      <c r="P274" s="145">
        <v>20240319</v>
      </c>
      <c r="Q274" s="133">
        <v>10500000</v>
      </c>
      <c r="R274" s="152">
        <v>45408</v>
      </c>
      <c r="S274" s="70">
        <v>45420</v>
      </c>
      <c r="T274" s="70">
        <v>45511</v>
      </c>
      <c r="U274" s="145">
        <v>20240415</v>
      </c>
      <c r="V274" s="139">
        <v>10500000</v>
      </c>
      <c r="W274" s="70">
        <v>45415</v>
      </c>
      <c r="X274" s="65" t="s">
        <v>51</v>
      </c>
      <c r="Y274" s="6" t="s">
        <v>94</v>
      </c>
      <c r="Z274" s="6" t="s">
        <v>53</v>
      </c>
      <c r="AA274" s="6" t="s">
        <v>2021</v>
      </c>
      <c r="AB274" s="6" t="s">
        <v>1139</v>
      </c>
      <c r="AC274" s="6">
        <v>45420</v>
      </c>
      <c r="AD274" s="6" t="s">
        <v>2022</v>
      </c>
      <c r="AE274" s="53">
        <v>5250000</v>
      </c>
      <c r="AF274" s="5">
        <v>20240500</v>
      </c>
      <c r="AG274" s="53">
        <v>5250000</v>
      </c>
      <c r="AH274" s="6">
        <v>45498</v>
      </c>
      <c r="AI274" s="5">
        <v>45</v>
      </c>
      <c r="AJ274" s="6" t="s">
        <v>55</v>
      </c>
      <c r="AK274" s="6" t="s">
        <v>218</v>
      </c>
      <c r="AL274" s="6" t="s">
        <v>218</v>
      </c>
      <c r="AM274" s="6" t="s">
        <v>218</v>
      </c>
      <c r="AN274" s="6" t="s">
        <v>218</v>
      </c>
      <c r="AO274" s="6" t="s">
        <v>218</v>
      </c>
      <c r="AP274" s="6" t="s">
        <v>218</v>
      </c>
      <c r="AQ274" s="6">
        <v>45557</v>
      </c>
      <c r="AR274" s="5">
        <v>20240655</v>
      </c>
      <c r="AS274" s="53">
        <v>5250000</v>
      </c>
      <c r="AT274" s="6">
        <v>45510</v>
      </c>
      <c r="AU274" s="6">
        <f t="shared" si="13"/>
        <v>45677</v>
      </c>
      <c r="AV274" s="29">
        <f t="shared" si="14"/>
        <v>46407</v>
      </c>
      <c r="AW274" s="12"/>
      <c r="AX274" s="12"/>
      <c r="AY274" s="12"/>
      <c r="AZ274" s="12"/>
      <c r="BA274" s="12"/>
      <c r="BI274" s="10"/>
      <c r="BJ274" s="11"/>
      <c r="BK274" s="11"/>
      <c r="BL274" s="11"/>
      <c r="BM274" s="11"/>
      <c r="BN274" s="11"/>
    </row>
    <row r="275" spans="1:66" s="9" customFormat="1" ht="16.350000000000001" hidden="1" customHeight="1" x14ac:dyDescent="0.25">
      <c r="A275" s="86" t="s">
        <v>2018</v>
      </c>
      <c r="B275" s="22"/>
      <c r="C275" s="68" t="b">
        <v>1</v>
      </c>
      <c r="D275" s="69" t="s">
        <v>481</v>
      </c>
      <c r="E275" s="69" t="s">
        <v>57</v>
      </c>
      <c r="F275" s="7" t="s">
        <v>24</v>
      </c>
      <c r="G275" s="7" t="s">
        <v>3</v>
      </c>
      <c r="H275" s="70">
        <v>45418</v>
      </c>
      <c r="I275" s="70" t="s">
        <v>473</v>
      </c>
      <c r="J275" s="70" t="str">
        <f t="shared" ca="1" si="12"/>
        <v>EJECUTADO</v>
      </c>
      <c r="K275" s="7" t="s">
        <v>2023</v>
      </c>
      <c r="L275" s="7" t="s">
        <v>54</v>
      </c>
      <c r="M275" s="7" t="s">
        <v>2024</v>
      </c>
      <c r="N275" s="165">
        <v>1000252831</v>
      </c>
      <c r="O275" s="171">
        <v>11328800</v>
      </c>
      <c r="P275" s="145">
        <v>20240317</v>
      </c>
      <c r="Q275" s="133">
        <v>14280000</v>
      </c>
      <c r="R275" s="152">
        <v>45407</v>
      </c>
      <c r="S275" s="70">
        <v>45418</v>
      </c>
      <c r="T275" s="70">
        <v>45535</v>
      </c>
      <c r="U275" s="145">
        <v>20240416</v>
      </c>
      <c r="V275" s="139">
        <v>11328800</v>
      </c>
      <c r="W275" s="70">
        <v>45418</v>
      </c>
      <c r="X275" s="65" t="s">
        <v>51</v>
      </c>
      <c r="Y275" s="6" t="s">
        <v>130</v>
      </c>
      <c r="Z275" s="6" t="s">
        <v>53</v>
      </c>
      <c r="AA275" s="6" t="s">
        <v>2025</v>
      </c>
      <c r="AB275" s="6" t="s">
        <v>2026</v>
      </c>
      <c r="AC275" s="6">
        <v>45418</v>
      </c>
      <c r="AD275" s="6" t="s">
        <v>2027</v>
      </c>
      <c r="AE275" s="53" t="s">
        <v>218</v>
      </c>
      <c r="AF275" s="5" t="s">
        <v>218</v>
      </c>
      <c r="AG275" s="53" t="s">
        <v>218</v>
      </c>
      <c r="AH275" s="6" t="s">
        <v>218</v>
      </c>
      <c r="AI275" s="5" t="s">
        <v>218</v>
      </c>
      <c r="AJ275" s="6" t="s">
        <v>218</v>
      </c>
      <c r="AK275" s="6" t="s">
        <v>218</v>
      </c>
      <c r="AL275" s="6" t="s">
        <v>218</v>
      </c>
      <c r="AM275" s="5" t="s">
        <v>218</v>
      </c>
      <c r="AN275" s="6" t="s">
        <v>218</v>
      </c>
      <c r="AO275" s="6" t="s">
        <v>218</v>
      </c>
      <c r="AP275" s="6" t="s">
        <v>218</v>
      </c>
      <c r="AQ275" s="6">
        <v>45535</v>
      </c>
      <c r="AR275" s="5" t="s">
        <v>218</v>
      </c>
      <c r="AS275" s="53" t="s">
        <v>218</v>
      </c>
      <c r="AT275" s="6" t="s">
        <v>218</v>
      </c>
      <c r="AU275" s="6">
        <f t="shared" si="13"/>
        <v>45655</v>
      </c>
      <c r="AV275" s="29">
        <f t="shared" si="14"/>
        <v>46385</v>
      </c>
      <c r="AW275" s="12"/>
      <c r="AX275" s="12"/>
      <c r="AY275" s="12"/>
      <c r="AZ275" s="12"/>
      <c r="BA275" s="12"/>
      <c r="BI275" s="10"/>
      <c r="BJ275" s="11"/>
      <c r="BK275" s="11"/>
      <c r="BL275" s="11"/>
      <c r="BM275" s="11"/>
      <c r="BN275" s="11"/>
    </row>
    <row r="276" spans="1:66" s="16" customFormat="1" ht="16.350000000000001" hidden="1" customHeight="1" x14ac:dyDescent="0.25">
      <c r="A276" s="86" t="s">
        <v>2018</v>
      </c>
      <c r="B276" s="22"/>
      <c r="C276" s="68" t="b">
        <v>0</v>
      </c>
      <c r="D276" s="69" t="s">
        <v>482</v>
      </c>
      <c r="E276" s="69" t="s">
        <v>129</v>
      </c>
      <c r="F276" s="7" t="s">
        <v>24</v>
      </c>
      <c r="G276" s="7" t="s">
        <v>7</v>
      </c>
      <c r="H276" s="70">
        <v>45419</v>
      </c>
      <c r="I276" s="70" t="s">
        <v>473</v>
      </c>
      <c r="J276" s="70" t="str">
        <f t="shared" ca="1" si="12"/>
        <v>EJECUTADO</v>
      </c>
      <c r="K276" s="7" t="s">
        <v>2028</v>
      </c>
      <c r="L276" s="7" t="s">
        <v>483</v>
      </c>
      <c r="M276" s="7" t="s">
        <v>2029</v>
      </c>
      <c r="N276" s="165">
        <v>8000934439</v>
      </c>
      <c r="O276" s="171">
        <v>40630265</v>
      </c>
      <c r="P276" s="145">
        <v>20240325</v>
      </c>
      <c r="Q276" s="133">
        <v>40630265</v>
      </c>
      <c r="R276" s="152">
        <v>45411</v>
      </c>
      <c r="S276" s="70">
        <v>45419</v>
      </c>
      <c r="T276" s="70">
        <v>45466</v>
      </c>
      <c r="U276" s="145">
        <v>20240417</v>
      </c>
      <c r="V276" s="139">
        <v>40630265</v>
      </c>
      <c r="W276" s="70">
        <v>45418</v>
      </c>
      <c r="X276" s="65" t="s">
        <v>51</v>
      </c>
      <c r="Y276" s="6" t="s">
        <v>130</v>
      </c>
      <c r="Z276" s="6" t="s">
        <v>53</v>
      </c>
      <c r="AA276" s="6" t="s">
        <v>2030</v>
      </c>
      <c r="AB276" s="6"/>
      <c r="AC276" s="6"/>
      <c r="AD276" s="6" t="s">
        <v>2031</v>
      </c>
      <c r="AE276" s="53" t="s">
        <v>218</v>
      </c>
      <c r="AF276" s="5" t="s">
        <v>218</v>
      </c>
      <c r="AG276" s="53" t="s">
        <v>218</v>
      </c>
      <c r="AH276" s="6" t="s">
        <v>218</v>
      </c>
      <c r="AI276" s="5" t="s">
        <v>218</v>
      </c>
      <c r="AJ276" s="6" t="s">
        <v>218</v>
      </c>
      <c r="AK276" s="6" t="s">
        <v>218</v>
      </c>
      <c r="AL276" s="6" t="s">
        <v>218</v>
      </c>
      <c r="AM276" s="5" t="s">
        <v>218</v>
      </c>
      <c r="AN276" s="6" t="s">
        <v>218</v>
      </c>
      <c r="AO276" s="6" t="s">
        <v>218</v>
      </c>
      <c r="AP276" s="6" t="s">
        <v>218</v>
      </c>
      <c r="AQ276" s="6">
        <v>45418</v>
      </c>
      <c r="AR276" s="5" t="s">
        <v>218</v>
      </c>
      <c r="AS276" s="53" t="s">
        <v>218</v>
      </c>
      <c r="AT276" s="6" t="s">
        <v>218</v>
      </c>
      <c r="AU276" s="6">
        <f t="shared" si="13"/>
        <v>45538</v>
      </c>
      <c r="AV276" s="29">
        <f t="shared" si="14"/>
        <v>46268</v>
      </c>
      <c r="AW276" s="12"/>
      <c r="AX276" s="12"/>
      <c r="AY276" s="12"/>
      <c r="AZ276" s="12"/>
      <c r="BA276" s="12"/>
      <c r="BI276" s="17"/>
    </row>
    <row r="277" spans="1:66" s="9" customFormat="1" ht="16.350000000000001" hidden="1" customHeight="1" x14ac:dyDescent="0.25">
      <c r="A277" s="86" t="s">
        <v>2018</v>
      </c>
      <c r="B277" s="22"/>
      <c r="C277" s="68" t="b">
        <v>1</v>
      </c>
      <c r="D277" s="69" t="s">
        <v>484</v>
      </c>
      <c r="E277" s="69" t="s">
        <v>74</v>
      </c>
      <c r="F277" s="7" t="s">
        <v>24</v>
      </c>
      <c r="G277" s="7" t="s">
        <v>3</v>
      </c>
      <c r="H277" s="70">
        <v>45419</v>
      </c>
      <c r="I277" s="70" t="s">
        <v>473</v>
      </c>
      <c r="J277" s="70" t="str">
        <f t="shared" ca="1" si="12"/>
        <v>EJECUTADO</v>
      </c>
      <c r="K277" s="7" t="s">
        <v>2032</v>
      </c>
      <c r="L277" s="7" t="s">
        <v>54</v>
      </c>
      <c r="M277" s="7" t="s">
        <v>2033</v>
      </c>
      <c r="N277" s="165">
        <v>1003697609</v>
      </c>
      <c r="O277" s="171">
        <v>24076666</v>
      </c>
      <c r="P277" s="145">
        <v>20240326</v>
      </c>
      <c r="Q277" s="133">
        <v>24800000</v>
      </c>
      <c r="R277" s="152">
        <v>45411</v>
      </c>
      <c r="S277" s="70">
        <v>45419</v>
      </c>
      <c r="T277" s="70">
        <v>45657</v>
      </c>
      <c r="U277" s="145">
        <v>20240418</v>
      </c>
      <c r="V277" s="139">
        <v>24076666</v>
      </c>
      <c r="W277" s="70">
        <v>45419</v>
      </c>
      <c r="X277" s="65" t="s">
        <v>106</v>
      </c>
      <c r="Y277" s="6" t="s">
        <v>485</v>
      </c>
      <c r="Z277" s="6" t="s">
        <v>53</v>
      </c>
      <c r="AA277" s="6" t="s">
        <v>2034</v>
      </c>
      <c r="AB277" s="6" t="s">
        <v>1024</v>
      </c>
      <c r="AC277" s="6">
        <v>45419</v>
      </c>
      <c r="AD277" s="6" t="s">
        <v>2035</v>
      </c>
      <c r="AE277" s="53" t="s">
        <v>218</v>
      </c>
      <c r="AF277" s="5" t="s">
        <v>218</v>
      </c>
      <c r="AG277" s="53" t="s">
        <v>218</v>
      </c>
      <c r="AH277" s="6" t="s">
        <v>218</v>
      </c>
      <c r="AI277" s="5" t="s">
        <v>218</v>
      </c>
      <c r="AJ277" s="6" t="s">
        <v>218</v>
      </c>
      <c r="AK277" s="6" t="s">
        <v>218</v>
      </c>
      <c r="AL277" s="6" t="s">
        <v>218</v>
      </c>
      <c r="AM277" s="5" t="s">
        <v>218</v>
      </c>
      <c r="AN277" s="6" t="s">
        <v>218</v>
      </c>
      <c r="AO277" s="6" t="s">
        <v>218</v>
      </c>
      <c r="AP277" s="6" t="s">
        <v>218</v>
      </c>
      <c r="AQ277" s="6">
        <v>45657</v>
      </c>
      <c r="AR277" s="5" t="s">
        <v>218</v>
      </c>
      <c r="AS277" s="53" t="s">
        <v>218</v>
      </c>
      <c r="AT277" s="6" t="s">
        <v>218</v>
      </c>
      <c r="AU277" s="6">
        <f t="shared" si="13"/>
        <v>45777</v>
      </c>
      <c r="AV277" s="29">
        <f t="shared" si="14"/>
        <v>46507</v>
      </c>
      <c r="AW277" s="12"/>
      <c r="AX277" s="12"/>
      <c r="AY277" s="12"/>
      <c r="AZ277" s="12"/>
      <c r="BA277" s="12"/>
      <c r="BI277" s="10"/>
      <c r="BJ277" s="11"/>
      <c r="BK277" s="11"/>
      <c r="BL277" s="11"/>
      <c r="BM277" s="11"/>
      <c r="BN277" s="11"/>
    </row>
    <row r="278" spans="1:66" s="16" customFormat="1" ht="16.350000000000001" hidden="1" customHeight="1" x14ac:dyDescent="0.25">
      <c r="A278" s="86" t="s">
        <v>2018</v>
      </c>
      <c r="B278" s="22"/>
      <c r="C278" s="68" t="b">
        <v>0</v>
      </c>
      <c r="D278" s="69" t="s">
        <v>486</v>
      </c>
      <c r="E278" s="69" t="s">
        <v>129</v>
      </c>
      <c r="F278" s="7" t="s">
        <v>24</v>
      </c>
      <c r="G278" s="7" t="s">
        <v>7</v>
      </c>
      <c r="H278" s="70">
        <v>45420</v>
      </c>
      <c r="I278" s="70" t="s">
        <v>473</v>
      </c>
      <c r="J278" s="70" t="str">
        <f t="shared" ca="1" si="12"/>
        <v>EJECUTADO</v>
      </c>
      <c r="K278" s="7" t="s">
        <v>2028</v>
      </c>
      <c r="L278" s="7" t="s">
        <v>483</v>
      </c>
      <c r="M278" s="7" t="s">
        <v>2036</v>
      </c>
      <c r="N278" s="165">
        <v>900403698</v>
      </c>
      <c r="O278" s="171">
        <v>35967867</v>
      </c>
      <c r="P278" s="145">
        <v>20240324</v>
      </c>
      <c r="Q278" s="133">
        <v>35967867</v>
      </c>
      <c r="R278" s="152">
        <v>45411</v>
      </c>
      <c r="S278" s="70">
        <v>45420</v>
      </c>
      <c r="T278" s="70">
        <v>45466</v>
      </c>
      <c r="U278" s="145">
        <v>20240419</v>
      </c>
      <c r="V278" s="139">
        <v>35967867</v>
      </c>
      <c r="W278" s="70">
        <v>45419</v>
      </c>
      <c r="X278" s="65" t="s">
        <v>51</v>
      </c>
      <c r="Y278" s="6" t="s">
        <v>130</v>
      </c>
      <c r="Z278" s="6" t="s">
        <v>53</v>
      </c>
      <c r="AA278" s="6" t="s">
        <v>2037</v>
      </c>
      <c r="AB278" s="6"/>
      <c r="AC278" s="6"/>
      <c r="AD278" s="6" t="s">
        <v>2038</v>
      </c>
      <c r="AE278" s="53" t="s">
        <v>218</v>
      </c>
      <c r="AF278" s="5" t="s">
        <v>218</v>
      </c>
      <c r="AG278" s="53" t="s">
        <v>218</v>
      </c>
      <c r="AH278" s="6" t="s">
        <v>218</v>
      </c>
      <c r="AI278" s="5">
        <v>52</v>
      </c>
      <c r="AJ278" s="6" t="s">
        <v>55</v>
      </c>
      <c r="AK278" s="6" t="s">
        <v>218</v>
      </c>
      <c r="AL278" s="6" t="s">
        <v>218</v>
      </c>
      <c r="AM278" s="6" t="s">
        <v>218</v>
      </c>
      <c r="AN278" s="6" t="s">
        <v>218</v>
      </c>
      <c r="AO278" s="6" t="s">
        <v>218</v>
      </c>
      <c r="AP278" s="6" t="s">
        <v>218</v>
      </c>
      <c r="AQ278" s="6">
        <v>45519</v>
      </c>
      <c r="AR278" s="5" t="s">
        <v>218</v>
      </c>
      <c r="AS278" s="53" t="s">
        <v>218</v>
      </c>
      <c r="AT278" s="6" t="s">
        <v>218</v>
      </c>
      <c r="AU278" s="6">
        <f t="shared" si="13"/>
        <v>45639</v>
      </c>
      <c r="AV278" s="29">
        <f t="shared" si="14"/>
        <v>46369</v>
      </c>
      <c r="AW278" s="12"/>
      <c r="AX278" s="12"/>
      <c r="AY278" s="12"/>
      <c r="AZ278" s="12"/>
      <c r="BA278" s="12"/>
      <c r="BI278" s="17"/>
    </row>
    <row r="279" spans="1:66" s="9" customFormat="1" ht="16.350000000000001" hidden="1" customHeight="1" x14ac:dyDescent="0.25">
      <c r="A279" s="86" t="s">
        <v>2018</v>
      </c>
      <c r="B279" s="22"/>
      <c r="C279" s="68" t="b">
        <v>1</v>
      </c>
      <c r="D279" s="69" t="s">
        <v>487</v>
      </c>
      <c r="E279" s="69" t="s">
        <v>57</v>
      </c>
      <c r="F279" s="7" t="s">
        <v>24</v>
      </c>
      <c r="G279" s="7" t="s">
        <v>13</v>
      </c>
      <c r="H279" s="70">
        <v>45420</v>
      </c>
      <c r="I279" s="70" t="s">
        <v>473</v>
      </c>
      <c r="J279" s="70" t="str">
        <f t="shared" ca="1" si="12"/>
        <v>EJECUTADO</v>
      </c>
      <c r="K279" s="7" t="s">
        <v>2039</v>
      </c>
      <c r="L279" s="7" t="s">
        <v>50</v>
      </c>
      <c r="M279" s="7" t="s">
        <v>2040</v>
      </c>
      <c r="N279" s="165">
        <v>900422614</v>
      </c>
      <c r="O279" s="171">
        <v>990000</v>
      </c>
      <c r="P279" s="145">
        <v>20240321</v>
      </c>
      <c r="Q279" s="133">
        <v>1000000</v>
      </c>
      <c r="R279" s="152">
        <v>45411</v>
      </c>
      <c r="S279" s="70">
        <v>45420</v>
      </c>
      <c r="T279" s="70">
        <v>45512</v>
      </c>
      <c r="U279" s="145">
        <v>20240420</v>
      </c>
      <c r="V279" s="139">
        <v>990000</v>
      </c>
      <c r="W279" s="70">
        <v>45420</v>
      </c>
      <c r="X279" s="65" t="s">
        <v>51</v>
      </c>
      <c r="Y279" s="6" t="s">
        <v>130</v>
      </c>
      <c r="Z279" s="6" t="s">
        <v>59</v>
      </c>
      <c r="AA279" s="6" t="s">
        <v>114</v>
      </c>
      <c r="AB279" s="6" t="s">
        <v>114</v>
      </c>
      <c r="AC279" s="6" t="s">
        <v>114</v>
      </c>
      <c r="AD279" s="6" t="s">
        <v>2041</v>
      </c>
      <c r="AE279" s="53" t="s">
        <v>218</v>
      </c>
      <c r="AF279" s="5" t="s">
        <v>218</v>
      </c>
      <c r="AG279" s="53" t="s">
        <v>218</v>
      </c>
      <c r="AH279" s="6" t="s">
        <v>218</v>
      </c>
      <c r="AI279" s="5" t="s">
        <v>218</v>
      </c>
      <c r="AJ279" s="6" t="s">
        <v>218</v>
      </c>
      <c r="AK279" s="6" t="s">
        <v>218</v>
      </c>
      <c r="AL279" s="6" t="s">
        <v>218</v>
      </c>
      <c r="AM279" s="5" t="s">
        <v>218</v>
      </c>
      <c r="AN279" s="6" t="s">
        <v>218</v>
      </c>
      <c r="AO279" s="6" t="s">
        <v>218</v>
      </c>
      <c r="AP279" s="6" t="s">
        <v>218</v>
      </c>
      <c r="AQ279" s="6">
        <v>45512</v>
      </c>
      <c r="AR279" s="5" t="s">
        <v>218</v>
      </c>
      <c r="AS279" s="53" t="s">
        <v>218</v>
      </c>
      <c r="AT279" s="6" t="s">
        <v>114</v>
      </c>
      <c r="AU279" s="6">
        <f t="shared" si="13"/>
        <v>45632</v>
      </c>
      <c r="AV279" s="29">
        <f t="shared" si="14"/>
        <v>46362</v>
      </c>
      <c r="AW279" s="12"/>
      <c r="AX279" s="12"/>
      <c r="AY279" s="12"/>
      <c r="AZ279" s="12"/>
      <c r="BA279" s="12"/>
      <c r="BI279" s="10"/>
      <c r="BJ279" s="11"/>
      <c r="BK279" s="11"/>
      <c r="BL279" s="11"/>
      <c r="BM279" s="11"/>
      <c r="BN279" s="11"/>
    </row>
    <row r="280" spans="1:66" s="9" customFormat="1" ht="16.350000000000001" hidden="1" customHeight="1" x14ac:dyDescent="0.25">
      <c r="A280" s="86" t="s">
        <v>2018</v>
      </c>
      <c r="B280" s="22"/>
      <c r="C280" s="68" t="b">
        <v>1</v>
      </c>
      <c r="D280" s="69" t="s">
        <v>488</v>
      </c>
      <c r="E280" s="69" t="s">
        <v>74</v>
      </c>
      <c r="F280" s="7" t="s">
        <v>24</v>
      </c>
      <c r="G280" s="7" t="s">
        <v>18</v>
      </c>
      <c r="H280" s="70">
        <v>45421</v>
      </c>
      <c r="I280" s="70" t="s">
        <v>473</v>
      </c>
      <c r="J280" s="70" t="str">
        <f t="shared" ca="1" si="12"/>
        <v>EJECUTADO</v>
      </c>
      <c r="K280" s="7" t="s">
        <v>2042</v>
      </c>
      <c r="L280" s="7" t="s">
        <v>54</v>
      </c>
      <c r="M280" s="7" t="s">
        <v>922</v>
      </c>
      <c r="N280" s="165">
        <v>1030676640</v>
      </c>
      <c r="O280" s="171">
        <v>13500000</v>
      </c>
      <c r="P280" s="145">
        <v>20240340</v>
      </c>
      <c r="Q280" s="133">
        <v>13500000</v>
      </c>
      <c r="R280" s="152">
        <v>45419</v>
      </c>
      <c r="S280" s="70">
        <v>45421</v>
      </c>
      <c r="T280" s="70">
        <v>45512</v>
      </c>
      <c r="U280" s="145">
        <v>20240421</v>
      </c>
      <c r="V280" s="139">
        <v>13500000</v>
      </c>
      <c r="W280" s="70">
        <v>45421</v>
      </c>
      <c r="X280" s="65" t="s">
        <v>75</v>
      </c>
      <c r="Y280" s="6" t="s">
        <v>265</v>
      </c>
      <c r="Z280" s="6" t="s">
        <v>53</v>
      </c>
      <c r="AA280" s="6" t="s">
        <v>2043</v>
      </c>
      <c r="AB280" s="6" t="s">
        <v>1024</v>
      </c>
      <c r="AC280" s="6">
        <v>45421</v>
      </c>
      <c r="AD280" s="6" t="s">
        <v>2044</v>
      </c>
      <c r="AE280" s="53" t="s">
        <v>218</v>
      </c>
      <c r="AF280" s="5" t="s">
        <v>218</v>
      </c>
      <c r="AG280" s="53" t="s">
        <v>218</v>
      </c>
      <c r="AH280" s="6" t="s">
        <v>218</v>
      </c>
      <c r="AI280" s="5" t="s">
        <v>218</v>
      </c>
      <c r="AJ280" s="6" t="s">
        <v>218</v>
      </c>
      <c r="AK280" s="6" t="s">
        <v>218</v>
      </c>
      <c r="AL280" s="6" t="s">
        <v>218</v>
      </c>
      <c r="AM280" s="5" t="s">
        <v>218</v>
      </c>
      <c r="AN280" s="6" t="s">
        <v>218</v>
      </c>
      <c r="AO280" s="6" t="s">
        <v>218</v>
      </c>
      <c r="AP280" s="6" t="s">
        <v>218</v>
      </c>
      <c r="AQ280" s="6">
        <v>45512</v>
      </c>
      <c r="AR280" s="5" t="s">
        <v>218</v>
      </c>
      <c r="AS280" s="53" t="s">
        <v>218</v>
      </c>
      <c r="AT280" s="6" t="s">
        <v>114</v>
      </c>
      <c r="AU280" s="6">
        <f t="shared" si="13"/>
        <v>45632</v>
      </c>
      <c r="AV280" s="29">
        <f t="shared" si="14"/>
        <v>46362</v>
      </c>
      <c r="AW280" s="12"/>
      <c r="AX280" s="12"/>
      <c r="AY280" s="12"/>
      <c r="AZ280" s="12"/>
      <c r="BA280" s="12"/>
      <c r="BI280" s="10"/>
      <c r="BJ280" s="11"/>
      <c r="BK280" s="11"/>
      <c r="BL280" s="11"/>
      <c r="BM280" s="11"/>
      <c r="BN280" s="11"/>
    </row>
    <row r="281" spans="1:66" s="9" customFormat="1" ht="16.350000000000001" hidden="1" customHeight="1" x14ac:dyDescent="0.25">
      <c r="A281" s="86" t="s">
        <v>2018</v>
      </c>
      <c r="B281" s="22"/>
      <c r="C281" s="68" t="b">
        <v>1</v>
      </c>
      <c r="D281" s="69" t="s">
        <v>489</v>
      </c>
      <c r="E281" s="69" t="s">
        <v>74</v>
      </c>
      <c r="F281" s="7" t="s">
        <v>24</v>
      </c>
      <c r="G281" s="7" t="s">
        <v>18</v>
      </c>
      <c r="H281" s="70">
        <v>45421</v>
      </c>
      <c r="I281" s="70" t="s">
        <v>473</v>
      </c>
      <c r="J281" s="70" t="str">
        <f t="shared" ca="1" si="12"/>
        <v>EJECUTADO</v>
      </c>
      <c r="K281" s="7" t="s">
        <v>2045</v>
      </c>
      <c r="L281" s="7" t="s">
        <v>54</v>
      </c>
      <c r="M281" s="7" t="s">
        <v>957</v>
      </c>
      <c r="N281" s="165">
        <v>1093775306</v>
      </c>
      <c r="O281" s="171">
        <v>15000000</v>
      </c>
      <c r="P281" s="145">
        <v>20240279</v>
      </c>
      <c r="Q281" s="133">
        <v>96126565</v>
      </c>
      <c r="R281" s="152">
        <v>45387</v>
      </c>
      <c r="S281" s="70">
        <v>45421</v>
      </c>
      <c r="T281" s="70">
        <v>45573</v>
      </c>
      <c r="U281" s="145">
        <v>20240427</v>
      </c>
      <c r="V281" s="139">
        <v>15000000</v>
      </c>
      <c r="W281" s="70">
        <v>45421</v>
      </c>
      <c r="X281" s="65" t="s">
        <v>75</v>
      </c>
      <c r="Y281" s="6" t="s">
        <v>265</v>
      </c>
      <c r="Z281" s="6" t="s">
        <v>53</v>
      </c>
      <c r="AA281" s="6" t="s">
        <v>2046</v>
      </c>
      <c r="AB281" s="6" t="s">
        <v>1024</v>
      </c>
      <c r="AC281" s="6">
        <v>45421</v>
      </c>
      <c r="AD281" s="6" t="s">
        <v>2047</v>
      </c>
      <c r="AE281" s="53" t="s">
        <v>218</v>
      </c>
      <c r="AF281" s="5" t="s">
        <v>218</v>
      </c>
      <c r="AG281" s="53" t="s">
        <v>218</v>
      </c>
      <c r="AH281" s="6" t="s">
        <v>218</v>
      </c>
      <c r="AI281" s="5" t="s">
        <v>218</v>
      </c>
      <c r="AJ281" s="6" t="s">
        <v>218</v>
      </c>
      <c r="AK281" s="6" t="s">
        <v>218</v>
      </c>
      <c r="AL281" s="6" t="s">
        <v>218</v>
      </c>
      <c r="AM281" s="5" t="s">
        <v>218</v>
      </c>
      <c r="AN281" s="6" t="s">
        <v>218</v>
      </c>
      <c r="AO281" s="6" t="s">
        <v>218</v>
      </c>
      <c r="AP281" s="6" t="s">
        <v>218</v>
      </c>
      <c r="AQ281" s="6">
        <v>45573</v>
      </c>
      <c r="AR281" s="5" t="s">
        <v>218</v>
      </c>
      <c r="AS281" s="53" t="s">
        <v>218</v>
      </c>
      <c r="AT281" s="6" t="s">
        <v>114</v>
      </c>
      <c r="AU281" s="6">
        <f t="shared" si="13"/>
        <v>45693</v>
      </c>
      <c r="AV281" s="29">
        <f t="shared" si="14"/>
        <v>46423</v>
      </c>
      <c r="AW281" s="12"/>
      <c r="AX281" s="12"/>
      <c r="AY281" s="12"/>
      <c r="AZ281" s="12"/>
      <c r="BA281" s="12"/>
      <c r="BI281" s="10"/>
      <c r="BJ281" s="11"/>
      <c r="BK281" s="11"/>
      <c r="BL281" s="11"/>
      <c r="BM281" s="11"/>
      <c r="BN281" s="11"/>
    </row>
    <row r="282" spans="1:66" s="9" customFormat="1" ht="16.350000000000001" customHeight="1" x14ac:dyDescent="0.25">
      <c r="A282" s="86" t="s">
        <v>2018</v>
      </c>
      <c r="B282" s="22"/>
      <c r="C282" s="68" t="b">
        <v>1</v>
      </c>
      <c r="D282" s="69" t="s">
        <v>490</v>
      </c>
      <c r="E282" s="69" t="s">
        <v>269</v>
      </c>
      <c r="F282" s="7" t="s">
        <v>24</v>
      </c>
      <c r="G282" s="7" t="s">
        <v>18</v>
      </c>
      <c r="H282" s="70">
        <v>45421</v>
      </c>
      <c r="I282" s="70" t="s">
        <v>473</v>
      </c>
      <c r="J282" s="70" t="str">
        <f t="shared" ca="1" si="12"/>
        <v>EJECUTADO</v>
      </c>
      <c r="K282" s="7" t="s">
        <v>2048</v>
      </c>
      <c r="L282" s="7" t="s">
        <v>54</v>
      </c>
      <c r="M282" s="7" t="s">
        <v>2049</v>
      </c>
      <c r="N282" s="165">
        <v>30311687</v>
      </c>
      <c r="O282" s="171">
        <v>40216666</v>
      </c>
      <c r="P282" s="145">
        <v>20240332</v>
      </c>
      <c r="Q282" s="133">
        <v>164666664</v>
      </c>
      <c r="R282" s="152">
        <v>45415</v>
      </c>
      <c r="S282" s="70">
        <v>45422</v>
      </c>
      <c r="T282" s="70">
        <v>45550</v>
      </c>
      <c r="U282" s="145">
        <v>20240423</v>
      </c>
      <c r="V282" s="139">
        <v>40216666</v>
      </c>
      <c r="W282" s="70">
        <v>45421</v>
      </c>
      <c r="X282" s="65" t="s">
        <v>51</v>
      </c>
      <c r="Y282" s="6" t="s">
        <v>130</v>
      </c>
      <c r="Z282" s="6" t="s">
        <v>53</v>
      </c>
      <c r="AA282" s="6" t="s">
        <v>2050</v>
      </c>
      <c r="AB282" s="6" t="s">
        <v>2051</v>
      </c>
      <c r="AC282" s="6">
        <v>45422</v>
      </c>
      <c r="AD282" s="6" t="s">
        <v>2052</v>
      </c>
      <c r="AE282" s="53" t="s">
        <v>218</v>
      </c>
      <c r="AF282" s="5" t="s">
        <v>218</v>
      </c>
      <c r="AG282" s="53" t="s">
        <v>218</v>
      </c>
      <c r="AH282" s="6" t="s">
        <v>218</v>
      </c>
      <c r="AI282" s="5" t="s">
        <v>218</v>
      </c>
      <c r="AJ282" s="6" t="s">
        <v>218</v>
      </c>
      <c r="AK282" s="6" t="s">
        <v>218</v>
      </c>
      <c r="AL282" s="6" t="s">
        <v>218</v>
      </c>
      <c r="AM282" s="5" t="s">
        <v>218</v>
      </c>
      <c r="AN282" s="6" t="s">
        <v>218</v>
      </c>
      <c r="AO282" s="6" t="s">
        <v>218</v>
      </c>
      <c r="AP282" s="6" t="s">
        <v>218</v>
      </c>
      <c r="AQ282" s="6">
        <v>45550</v>
      </c>
      <c r="AR282" s="5" t="s">
        <v>218</v>
      </c>
      <c r="AS282" s="53" t="s">
        <v>218</v>
      </c>
      <c r="AT282" s="6" t="s">
        <v>114</v>
      </c>
      <c r="AU282" s="6">
        <f t="shared" si="13"/>
        <v>45670</v>
      </c>
      <c r="AV282" s="29">
        <f t="shared" si="14"/>
        <v>46400</v>
      </c>
      <c r="AW282" s="12"/>
      <c r="AX282" s="12"/>
      <c r="AY282" s="12"/>
      <c r="AZ282" s="12"/>
      <c r="BA282" s="12"/>
      <c r="BI282" s="10"/>
      <c r="BJ282" s="11"/>
      <c r="BK282" s="11"/>
      <c r="BL282" s="11"/>
      <c r="BM282" s="11"/>
      <c r="BN282" s="11"/>
    </row>
    <row r="283" spans="1:66" s="9" customFormat="1" ht="16.350000000000001" customHeight="1" x14ac:dyDescent="0.25">
      <c r="A283" s="86" t="s">
        <v>2018</v>
      </c>
      <c r="B283" s="22"/>
      <c r="C283" s="68" t="b">
        <v>1</v>
      </c>
      <c r="D283" s="69" t="s">
        <v>491</v>
      </c>
      <c r="E283" s="69" t="s">
        <v>269</v>
      </c>
      <c r="F283" s="7" t="s">
        <v>24</v>
      </c>
      <c r="G283" s="7" t="s">
        <v>18</v>
      </c>
      <c r="H283" s="70">
        <v>45421</v>
      </c>
      <c r="I283" s="70" t="s">
        <v>473</v>
      </c>
      <c r="J283" s="70" t="str">
        <f t="shared" ca="1" si="12"/>
        <v>EJECUTADO</v>
      </c>
      <c r="K283" s="7" t="s">
        <v>2048</v>
      </c>
      <c r="L283" s="7" t="s">
        <v>54</v>
      </c>
      <c r="M283" s="7" t="s">
        <v>2053</v>
      </c>
      <c r="N283" s="165">
        <v>80879573</v>
      </c>
      <c r="O283" s="171">
        <v>40216666</v>
      </c>
      <c r="P283" s="145">
        <v>20240332</v>
      </c>
      <c r="Q283" s="133">
        <v>164666664</v>
      </c>
      <c r="R283" s="152">
        <v>45415</v>
      </c>
      <c r="S283" s="70">
        <v>45422</v>
      </c>
      <c r="T283" s="70">
        <v>45550</v>
      </c>
      <c r="U283" s="145">
        <v>20240425</v>
      </c>
      <c r="V283" s="139">
        <v>40216666</v>
      </c>
      <c r="W283" s="70">
        <v>45421</v>
      </c>
      <c r="X283" s="65" t="s">
        <v>51</v>
      </c>
      <c r="Y283" s="6" t="s">
        <v>130</v>
      </c>
      <c r="Z283" s="6" t="s">
        <v>53</v>
      </c>
      <c r="AA283" s="6" t="s">
        <v>2054</v>
      </c>
      <c r="AB283" s="6" t="s">
        <v>2051</v>
      </c>
      <c r="AC283" s="6">
        <v>45422</v>
      </c>
      <c r="AD283" s="6" t="s">
        <v>2055</v>
      </c>
      <c r="AE283" s="53" t="s">
        <v>218</v>
      </c>
      <c r="AF283" s="5" t="s">
        <v>218</v>
      </c>
      <c r="AG283" s="53" t="s">
        <v>218</v>
      </c>
      <c r="AH283" s="6" t="s">
        <v>218</v>
      </c>
      <c r="AI283" s="5" t="s">
        <v>218</v>
      </c>
      <c r="AJ283" s="6" t="s">
        <v>218</v>
      </c>
      <c r="AK283" s="6" t="s">
        <v>218</v>
      </c>
      <c r="AL283" s="6" t="s">
        <v>218</v>
      </c>
      <c r="AM283" s="5" t="s">
        <v>218</v>
      </c>
      <c r="AN283" s="6" t="s">
        <v>218</v>
      </c>
      <c r="AO283" s="6" t="s">
        <v>218</v>
      </c>
      <c r="AP283" s="6" t="s">
        <v>218</v>
      </c>
      <c r="AQ283" s="6">
        <v>45550</v>
      </c>
      <c r="AR283" s="5" t="s">
        <v>218</v>
      </c>
      <c r="AS283" s="53" t="s">
        <v>218</v>
      </c>
      <c r="AT283" s="6" t="s">
        <v>114</v>
      </c>
      <c r="AU283" s="6">
        <f t="shared" si="13"/>
        <v>45670</v>
      </c>
      <c r="AV283" s="29">
        <f t="shared" si="14"/>
        <v>46400</v>
      </c>
      <c r="AW283" s="12"/>
      <c r="AX283" s="12"/>
      <c r="AY283" s="12"/>
      <c r="AZ283" s="12"/>
      <c r="BA283" s="12"/>
      <c r="BI283" s="10"/>
      <c r="BJ283" s="11"/>
      <c r="BK283" s="11"/>
      <c r="BL283" s="11"/>
      <c r="BM283" s="11"/>
      <c r="BN283" s="11"/>
    </row>
    <row r="284" spans="1:66" s="9" customFormat="1" ht="16.350000000000001" customHeight="1" x14ac:dyDescent="0.25">
      <c r="A284" s="86" t="s">
        <v>2018</v>
      </c>
      <c r="B284" s="22"/>
      <c r="C284" s="68" t="b">
        <v>1</v>
      </c>
      <c r="D284" s="69" t="s">
        <v>492</v>
      </c>
      <c r="E284" s="69" t="s">
        <v>269</v>
      </c>
      <c r="F284" s="7" t="s">
        <v>24</v>
      </c>
      <c r="G284" s="7" t="s">
        <v>18</v>
      </c>
      <c r="H284" s="70">
        <v>45421</v>
      </c>
      <c r="I284" s="70" t="s">
        <v>473</v>
      </c>
      <c r="J284" s="70" t="str">
        <f t="shared" ca="1" si="12"/>
        <v>EJECUTADO</v>
      </c>
      <c r="K284" s="7" t="s">
        <v>2056</v>
      </c>
      <c r="L284" s="7" t="s">
        <v>54</v>
      </c>
      <c r="M284" s="7" t="s">
        <v>2057</v>
      </c>
      <c r="N284" s="165">
        <v>53117780</v>
      </c>
      <c r="O284" s="171">
        <v>40216666</v>
      </c>
      <c r="P284" s="145">
        <v>20240332</v>
      </c>
      <c r="Q284" s="133">
        <v>164666664</v>
      </c>
      <c r="R284" s="152">
        <v>45415</v>
      </c>
      <c r="S284" s="70">
        <v>45422</v>
      </c>
      <c r="T284" s="70">
        <v>45550</v>
      </c>
      <c r="U284" s="145">
        <v>20240426</v>
      </c>
      <c r="V284" s="139">
        <v>40216666</v>
      </c>
      <c r="W284" s="70">
        <v>45421</v>
      </c>
      <c r="X284" s="65" t="s">
        <v>51</v>
      </c>
      <c r="Y284" s="6" t="s">
        <v>130</v>
      </c>
      <c r="Z284" s="6" t="s">
        <v>53</v>
      </c>
      <c r="AA284" s="6" t="s">
        <v>2058</v>
      </c>
      <c r="AB284" s="6" t="s">
        <v>2051</v>
      </c>
      <c r="AC284" s="6">
        <v>45422</v>
      </c>
      <c r="AD284" s="6" t="s">
        <v>2059</v>
      </c>
      <c r="AE284" s="53" t="s">
        <v>218</v>
      </c>
      <c r="AF284" s="5" t="s">
        <v>218</v>
      </c>
      <c r="AG284" s="53" t="s">
        <v>218</v>
      </c>
      <c r="AH284" s="6" t="s">
        <v>218</v>
      </c>
      <c r="AI284" s="5" t="s">
        <v>218</v>
      </c>
      <c r="AJ284" s="6" t="s">
        <v>218</v>
      </c>
      <c r="AK284" s="6" t="s">
        <v>218</v>
      </c>
      <c r="AL284" s="6" t="s">
        <v>218</v>
      </c>
      <c r="AM284" s="5" t="s">
        <v>218</v>
      </c>
      <c r="AN284" s="6" t="s">
        <v>218</v>
      </c>
      <c r="AO284" s="6" t="s">
        <v>218</v>
      </c>
      <c r="AP284" s="6" t="s">
        <v>218</v>
      </c>
      <c r="AQ284" s="6">
        <v>45550</v>
      </c>
      <c r="AR284" s="5" t="s">
        <v>218</v>
      </c>
      <c r="AS284" s="53" t="s">
        <v>218</v>
      </c>
      <c r="AT284" s="6" t="s">
        <v>114</v>
      </c>
      <c r="AU284" s="6">
        <f t="shared" si="13"/>
        <v>45670</v>
      </c>
      <c r="AV284" s="29">
        <f t="shared" si="14"/>
        <v>46400</v>
      </c>
      <c r="AW284" s="12"/>
      <c r="AX284" s="12"/>
      <c r="AY284" s="12"/>
      <c r="AZ284" s="12"/>
      <c r="BA284" s="12"/>
      <c r="BI284" s="10"/>
      <c r="BJ284" s="11"/>
      <c r="BK284" s="11"/>
      <c r="BL284" s="11"/>
      <c r="BM284" s="11"/>
      <c r="BN284" s="11"/>
    </row>
    <row r="285" spans="1:66" s="9" customFormat="1" ht="16.350000000000001" customHeight="1" x14ac:dyDescent="0.25">
      <c r="A285" s="86" t="s">
        <v>2018</v>
      </c>
      <c r="B285" s="22"/>
      <c r="C285" s="68" t="b">
        <v>1</v>
      </c>
      <c r="D285" s="69" t="s">
        <v>493</v>
      </c>
      <c r="E285" s="69" t="s">
        <v>269</v>
      </c>
      <c r="F285" s="7" t="s">
        <v>24</v>
      </c>
      <c r="G285" s="7" t="s">
        <v>18</v>
      </c>
      <c r="H285" s="70">
        <v>45421</v>
      </c>
      <c r="I285" s="70" t="s">
        <v>473</v>
      </c>
      <c r="J285" s="70" t="str">
        <f t="shared" ca="1" si="12"/>
        <v>EJECUTADO</v>
      </c>
      <c r="K285" s="7" t="s">
        <v>2060</v>
      </c>
      <c r="L285" s="7" t="s">
        <v>54</v>
      </c>
      <c r="M285" s="7" t="s">
        <v>2061</v>
      </c>
      <c r="N285" s="165">
        <v>1026261469</v>
      </c>
      <c r="O285" s="171">
        <v>40216666</v>
      </c>
      <c r="P285" s="145">
        <v>20240332</v>
      </c>
      <c r="Q285" s="133">
        <v>164666664</v>
      </c>
      <c r="R285" s="152">
        <v>45415</v>
      </c>
      <c r="S285" s="70">
        <v>45422</v>
      </c>
      <c r="T285" s="70">
        <v>45550</v>
      </c>
      <c r="U285" s="145">
        <v>20240424</v>
      </c>
      <c r="V285" s="139">
        <v>40216666</v>
      </c>
      <c r="W285" s="70">
        <v>45421</v>
      </c>
      <c r="X285" s="65" t="s">
        <v>51</v>
      </c>
      <c r="Y285" s="6" t="s">
        <v>130</v>
      </c>
      <c r="Z285" s="6" t="s">
        <v>53</v>
      </c>
      <c r="AA285" s="6" t="s">
        <v>2062</v>
      </c>
      <c r="AB285" s="6" t="s">
        <v>2051</v>
      </c>
      <c r="AC285" s="6">
        <v>45422</v>
      </c>
      <c r="AD285" s="6" t="s">
        <v>2063</v>
      </c>
      <c r="AE285" s="53" t="s">
        <v>218</v>
      </c>
      <c r="AF285" s="5" t="s">
        <v>218</v>
      </c>
      <c r="AG285" s="53" t="s">
        <v>218</v>
      </c>
      <c r="AH285" s="6" t="s">
        <v>218</v>
      </c>
      <c r="AI285" s="5" t="s">
        <v>218</v>
      </c>
      <c r="AJ285" s="6" t="s">
        <v>218</v>
      </c>
      <c r="AK285" s="6" t="s">
        <v>218</v>
      </c>
      <c r="AL285" s="6" t="s">
        <v>218</v>
      </c>
      <c r="AM285" s="5" t="s">
        <v>218</v>
      </c>
      <c r="AN285" s="6" t="s">
        <v>218</v>
      </c>
      <c r="AO285" s="6" t="s">
        <v>218</v>
      </c>
      <c r="AP285" s="6" t="s">
        <v>218</v>
      </c>
      <c r="AQ285" s="6">
        <v>45550</v>
      </c>
      <c r="AR285" s="5" t="s">
        <v>218</v>
      </c>
      <c r="AS285" s="53" t="s">
        <v>218</v>
      </c>
      <c r="AT285" s="6" t="s">
        <v>114</v>
      </c>
      <c r="AU285" s="6">
        <f t="shared" si="13"/>
        <v>45670</v>
      </c>
      <c r="AV285" s="29">
        <f t="shared" si="14"/>
        <v>46400</v>
      </c>
      <c r="AW285" s="12"/>
      <c r="AX285" s="12"/>
      <c r="AY285" s="12"/>
      <c r="AZ285" s="12"/>
      <c r="BA285" s="12"/>
      <c r="BI285" s="10"/>
      <c r="BJ285" s="11"/>
      <c r="BK285" s="11"/>
      <c r="BL285" s="11"/>
      <c r="BM285" s="11"/>
      <c r="BN285" s="11"/>
    </row>
    <row r="286" spans="1:66" s="9" customFormat="1" ht="16.350000000000001" hidden="1" customHeight="1" x14ac:dyDescent="0.25">
      <c r="A286" s="86" t="s">
        <v>2018</v>
      </c>
      <c r="B286" s="22"/>
      <c r="C286" s="68" t="b">
        <v>1</v>
      </c>
      <c r="D286" s="69" t="s">
        <v>494</v>
      </c>
      <c r="E286" s="69" t="s">
        <v>495</v>
      </c>
      <c r="F286" s="7" t="s">
        <v>24</v>
      </c>
      <c r="G286" s="7" t="s">
        <v>3</v>
      </c>
      <c r="H286" s="70">
        <v>45421</v>
      </c>
      <c r="I286" s="70" t="s">
        <v>473</v>
      </c>
      <c r="J286" s="70" t="str">
        <f t="shared" ca="1" si="12"/>
        <v>EJECUTADO</v>
      </c>
      <c r="K286" s="7" t="s">
        <v>2064</v>
      </c>
      <c r="L286" s="7" t="s">
        <v>54</v>
      </c>
      <c r="M286" s="7" t="s">
        <v>2065</v>
      </c>
      <c r="N286" s="165">
        <v>1026569445</v>
      </c>
      <c r="O286" s="171">
        <v>11424000</v>
      </c>
      <c r="P286" s="145">
        <v>20240318</v>
      </c>
      <c r="Q286" s="133">
        <v>15300000</v>
      </c>
      <c r="R286" s="152">
        <v>45407</v>
      </c>
      <c r="S286" s="70">
        <v>45422</v>
      </c>
      <c r="T286" s="70">
        <v>45535</v>
      </c>
      <c r="U286" s="145">
        <v>20240422</v>
      </c>
      <c r="V286" s="139">
        <v>11424000</v>
      </c>
      <c r="W286" s="70">
        <v>45421</v>
      </c>
      <c r="X286" s="65" t="s">
        <v>51</v>
      </c>
      <c r="Y286" s="6" t="s">
        <v>130</v>
      </c>
      <c r="Z286" s="6" t="s">
        <v>53</v>
      </c>
      <c r="AA286" s="6" t="s">
        <v>2066</v>
      </c>
      <c r="AB286" s="6" t="s">
        <v>2026</v>
      </c>
      <c r="AC286" s="6">
        <v>45422</v>
      </c>
      <c r="AD286" s="6" t="s">
        <v>2067</v>
      </c>
      <c r="AE286" s="53" t="s">
        <v>218</v>
      </c>
      <c r="AF286" s="5" t="s">
        <v>218</v>
      </c>
      <c r="AG286" s="53" t="s">
        <v>218</v>
      </c>
      <c r="AH286" s="6" t="s">
        <v>218</v>
      </c>
      <c r="AI286" s="5" t="s">
        <v>218</v>
      </c>
      <c r="AJ286" s="6" t="s">
        <v>218</v>
      </c>
      <c r="AK286" s="6" t="s">
        <v>218</v>
      </c>
      <c r="AL286" s="6" t="s">
        <v>218</v>
      </c>
      <c r="AM286" s="5" t="s">
        <v>218</v>
      </c>
      <c r="AN286" s="6" t="s">
        <v>218</v>
      </c>
      <c r="AO286" s="6" t="s">
        <v>218</v>
      </c>
      <c r="AP286" s="6" t="s">
        <v>218</v>
      </c>
      <c r="AQ286" s="6">
        <v>45535</v>
      </c>
      <c r="AR286" s="5" t="s">
        <v>218</v>
      </c>
      <c r="AS286" s="53" t="s">
        <v>218</v>
      </c>
      <c r="AT286" s="6" t="s">
        <v>114</v>
      </c>
      <c r="AU286" s="6">
        <f t="shared" si="13"/>
        <v>45655</v>
      </c>
      <c r="AV286" s="29">
        <f t="shared" si="14"/>
        <v>46385</v>
      </c>
      <c r="AW286" s="12"/>
      <c r="AX286" s="12"/>
      <c r="AY286" s="12"/>
      <c r="AZ286" s="12"/>
      <c r="BA286" s="12"/>
      <c r="BI286" s="10"/>
      <c r="BJ286" s="11"/>
      <c r="BK286" s="11"/>
      <c r="BL286" s="11"/>
      <c r="BM286" s="11"/>
      <c r="BN286" s="11"/>
    </row>
    <row r="287" spans="1:66" s="11" customFormat="1" ht="16.350000000000001" customHeight="1" x14ac:dyDescent="0.25">
      <c r="A287" s="86" t="s">
        <v>2018</v>
      </c>
      <c r="B287" s="22"/>
      <c r="C287" s="68" t="b">
        <v>1</v>
      </c>
      <c r="D287" s="69" t="s">
        <v>496</v>
      </c>
      <c r="E287" s="69" t="s">
        <v>497</v>
      </c>
      <c r="F287" s="7" t="s">
        <v>26</v>
      </c>
      <c r="G287" s="7" t="s">
        <v>13</v>
      </c>
      <c r="H287" s="70">
        <v>45422</v>
      </c>
      <c r="I287" s="70" t="s">
        <v>473</v>
      </c>
      <c r="J287" s="70" t="str">
        <f t="shared" ca="1" si="12"/>
        <v>EJECUTADO</v>
      </c>
      <c r="K287" s="34" t="s">
        <v>2068</v>
      </c>
      <c r="L287" s="34" t="s">
        <v>50</v>
      </c>
      <c r="M287" s="34" t="s">
        <v>2069</v>
      </c>
      <c r="N287" s="167">
        <v>860002184</v>
      </c>
      <c r="O287" s="173">
        <v>58493283</v>
      </c>
      <c r="P287" s="148">
        <v>20240251</v>
      </c>
      <c r="Q287" s="136">
        <v>223997545</v>
      </c>
      <c r="R287" s="155">
        <v>45383</v>
      </c>
      <c r="S287" s="70">
        <v>45422</v>
      </c>
      <c r="T287" s="70">
        <v>45523</v>
      </c>
      <c r="U287" s="145">
        <v>20240429</v>
      </c>
      <c r="V287" s="139">
        <v>58493283</v>
      </c>
      <c r="W287" s="70">
        <v>45422</v>
      </c>
      <c r="X287" s="65" t="s">
        <v>498</v>
      </c>
      <c r="Y287" s="6" t="s">
        <v>499</v>
      </c>
      <c r="Z287" s="6" t="s">
        <v>59</v>
      </c>
      <c r="AA287" s="6" t="s">
        <v>218</v>
      </c>
      <c r="AB287" s="6" t="s">
        <v>218</v>
      </c>
      <c r="AC287" s="6" t="s">
        <v>218</v>
      </c>
      <c r="AD287" s="6" t="s">
        <v>2070</v>
      </c>
      <c r="AE287" s="53">
        <v>17341186</v>
      </c>
      <c r="AF287" s="5">
        <v>20240526</v>
      </c>
      <c r="AG287" s="53">
        <v>17341186</v>
      </c>
      <c r="AH287" s="6">
        <v>45512</v>
      </c>
      <c r="AI287" s="5">
        <v>29</v>
      </c>
      <c r="AJ287" s="6" t="s">
        <v>55</v>
      </c>
      <c r="AK287" s="6" t="s">
        <v>218</v>
      </c>
      <c r="AL287" s="6" t="s">
        <v>218</v>
      </c>
      <c r="AM287" s="5" t="s">
        <v>218</v>
      </c>
      <c r="AN287" s="6" t="s">
        <v>55</v>
      </c>
      <c r="AO287" s="6" t="s">
        <v>218</v>
      </c>
      <c r="AP287" s="6" t="s">
        <v>218</v>
      </c>
      <c r="AQ287" s="6">
        <v>45552</v>
      </c>
      <c r="AR287" s="5">
        <v>20240675</v>
      </c>
      <c r="AS287" s="53">
        <v>17341186</v>
      </c>
      <c r="AT287" s="6">
        <v>45518</v>
      </c>
      <c r="AU287" s="6">
        <f t="shared" si="13"/>
        <v>45672</v>
      </c>
      <c r="AV287" s="35">
        <f t="shared" si="14"/>
        <v>46402</v>
      </c>
      <c r="BI287" s="10"/>
    </row>
    <row r="288" spans="1:66" s="16" customFormat="1" ht="16.350000000000001" hidden="1" customHeight="1" x14ac:dyDescent="0.25">
      <c r="A288" s="86" t="s">
        <v>2018</v>
      </c>
      <c r="B288" s="22"/>
      <c r="C288" s="68" t="b">
        <v>1</v>
      </c>
      <c r="D288" s="69" t="s">
        <v>500</v>
      </c>
      <c r="E288" s="69" t="s">
        <v>129</v>
      </c>
      <c r="F288" s="7" t="s">
        <v>24</v>
      </c>
      <c r="G288" s="7" t="s">
        <v>2071</v>
      </c>
      <c r="H288" s="70">
        <v>45422</v>
      </c>
      <c r="I288" s="70" t="s">
        <v>473</v>
      </c>
      <c r="J288" s="70" t="str">
        <f t="shared" ca="1" si="12"/>
        <v>EJECUTADO</v>
      </c>
      <c r="K288" s="7" t="s">
        <v>2072</v>
      </c>
      <c r="L288" s="7" t="s">
        <v>501</v>
      </c>
      <c r="M288" s="7" t="s">
        <v>2073</v>
      </c>
      <c r="N288" s="165">
        <v>1010247024</v>
      </c>
      <c r="O288" s="171">
        <v>5250000</v>
      </c>
      <c r="P288" s="145">
        <v>20240334</v>
      </c>
      <c r="Q288" s="133">
        <v>5716667</v>
      </c>
      <c r="R288" s="152">
        <v>45415</v>
      </c>
      <c r="S288" s="70">
        <v>45422</v>
      </c>
      <c r="T288" s="70">
        <v>45466</v>
      </c>
      <c r="U288" s="145">
        <v>20240430</v>
      </c>
      <c r="V288" s="139">
        <v>5250000</v>
      </c>
      <c r="W288" s="70">
        <v>45422</v>
      </c>
      <c r="X288" s="65" t="s">
        <v>51</v>
      </c>
      <c r="Y288" s="6" t="s">
        <v>130</v>
      </c>
      <c r="Z288" s="6" t="s">
        <v>53</v>
      </c>
      <c r="AA288" s="6" t="s">
        <v>2074</v>
      </c>
      <c r="AB288" s="6"/>
      <c r="AC288" s="6"/>
      <c r="AD288" s="6" t="s">
        <v>2075</v>
      </c>
      <c r="AE288" s="53">
        <v>2566666</v>
      </c>
      <c r="AF288" s="5">
        <v>20240416</v>
      </c>
      <c r="AG288" s="53">
        <v>2567777</v>
      </c>
      <c r="AH288" s="6">
        <v>45464</v>
      </c>
      <c r="AI288" s="5">
        <v>22</v>
      </c>
      <c r="AJ288" s="6" t="s">
        <v>55</v>
      </c>
      <c r="AK288" s="6" t="s">
        <v>218</v>
      </c>
      <c r="AL288" s="6" t="s">
        <v>218</v>
      </c>
      <c r="AM288" s="5" t="s">
        <v>218</v>
      </c>
      <c r="AN288" s="6" t="s">
        <v>55</v>
      </c>
      <c r="AO288" s="6" t="s">
        <v>218</v>
      </c>
      <c r="AP288" s="6" t="s">
        <v>218</v>
      </c>
      <c r="AQ288" s="6">
        <v>45490</v>
      </c>
      <c r="AR288" s="5">
        <v>20240551</v>
      </c>
      <c r="AS288" s="53">
        <v>2566666</v>
      </c>
      <c r="AT288" s="6">
        <v>45464</v>
      </c>
      <c r="AU288" s="6">
        <f t="shared" si="13"/>
        <v>45610</v>
      </c>
      <c r="AV288" s="29">
        <f t="shared" si="14"/>
        <v>46340</v>
      </c>
      <c r="AW288" s="12"/>
      <c r="AX288" s="12"/>
      <c r="AY288" s="12"/>
      <c r="AZ288" s="12"/>
      <c r="BA288" s="12"/>
      <c r="BI288" s="17"/>
    </row>
    <row r="289" spans="1:66" s="9" customFormat="1" ht="16.350000000000001" hidden="1" customHeight="1" x14ac:dyDescent="0.25">
      <c r="A289" s="86" t="s">
        <v>2018</v>
      </c>
      <c r="B289" s="22"/>
      <c r="C289" s="68" t="b">
        <v>1</v>
      </c>
      <c r="D289" s="69" t="s">
        <v>502</v>
      </c>
      <c r="E289" s="69" t="s">
        <v>74</v>
      </c>
      <c r="F289" s="7" t="s">
        <v>24</v>
      </c>
      <c r="G289" s="7" t="s">
        <v>18</v>
      </c>
      <c r="H289" s="70">
        <v>45422</v>
      </c>
      <c r="I289" s="70" t="s">
        <v>473</v>
      </c>
      <c r="J289" s="70" t="str">
        <f t="shared" ca="1" si="12"/>
        <v>EJECUTADO</v>
      </c>
      <c r="K289" s="7" t="s">
        <v>2076</v>
      </c>
      <c r="L289" s="7" t="s">
        <v>54</v>
      </c>
      <c r="M289" s="7" t="s">
        <v>946</v>
      </c>
      <c r="N289" s="165">
        <v>1026288830</v>
      </c>
      <c r="O289" s="171">
        <v>30050000</v>
      </c>
      <c r="P289" s="145">
        <v>20240314</v>
      </c>
      <c r="Q289" s="133">
        <v>30500000</v>
      </c>
      <c r="R289" s="152">
        <v>45405</v>
      </c>
      <c r="S289" s="70">
        <v>45425</v>
      </c>
      <c r="T289" s="70">
        <v>45574</v>
      </c>
      <c r="U289" s="145">
        <v>20240434</v>
      </c>
      <c r="V289" s="139">
        <v>30050000</v>
      </c>
      <c r="W289" s="70">
        <v>45422</v>
      </c>
      <c r="X289" s="65" t="s">
        <v>51</v>
      </c>
      <c r="Y289" s="6" t="s">
        <v>94</v>
      </c>
      <c r="Z289" s="6" t="s">
        <v>53</v>
      </c>
      <c r="AA289" s="6" t="s">
        <v>2077</v>
      </c>
      <c r="AB289" s="6" t="s">
        <v>1171</v>
      </c>
      <c r="AC289" s="6">
        <v>45422</v>
      </c>
      <c r="AD289" s="6" t="s">
        <v>2078</v>
      </c>
      <c r="AE289" s="53" t="s">
        <v>218</v>
      </c>
      <c r="AF289" s="5" t="s">
        <v>218</v>
      </c>
      <c r="AG289" s="53" t="s">
        <v>218</v>
      </c>
      <c r="AH289" s="6" t="s">
        <v>218</v>
      </c>
      <c r="AI289" s="5" t="s">
        <v>218</v>
      </c>
      <c r="AJ289" s="6" t="s">
        <v>218</v>
      </c>
      <c r="AK289" s="6" t="s">
        <v>218</v>
      </c>
      <c r="AL289" s="6" t="s">
        <v>218</v>
      </c>
      <c r="AM289" s="5" t="s">
        <v>218</v>
      </c>
      <c r="AN289" s="6" t="s">
        <v>218</v>
      </c>
      <c r="AO289" s="6" t="s">
        <v>218</v>
      </c>
      <c r="AP289" s="6" t="s">
        <v>218</v>
      </c>
      <c r="AQ289" s="6">
        <v>45574</v>
      </c>
      <c r="AR289" s="5" t="s">
        <v>218</v>
      </c>
      <c r="AS289" s="53" t="s">
        <v>218</v>
      </c>
      <c r="AT289" s="6" t="s">
        <v>218</v>
      </c>
      <c r="AU289" s="6">
        <f t="shared" si="13"/>
        <v>45694</v>
      </c>
      <c r="AV289" s="29">
        <f t="shared" si="14"/>
        <v>46424</v>
      </c>
      <c r="AW289" s="12"/>
      <c r="AX289" s="12"/>
      <c r="AY289" s="12"/>
      <c r="AZ289" s="12"/>
      <c r="BA289" s="12"/>
      <c r="BI289" s="10"/>
      <c r="BJ289" s="11"/>
      <c r="BK289" s="11"/>
      <c r="BL289" s="11"/>
      <c r="BM289" s="11"/>
      <c r="BN289" s="11"/>
    </row>
    <row r="290" spans="1:66" s="9" customFormat="1" ht="16.350000000000001" hidden="1" customHeight="1" x14ac:dyDescent="0.25">
      <c r="A290" s="86" t="s">
        <v>2018</v>
      </c>
      <c r="B290" s="22"/>
      <c r="C290" s="68" t="b">
        <v>1</v>
      </c>
      <c r="D290" s="69" t="s">
        <v>503</v>
      </c>
      <c r="E290" s="69" t="s">
        <v>74</v>
      </c>
      <c r="F290" s="7" t="s">
        <v>24</v>
      </c>
      <c r="G290" s="7" t="s">
        <v>18</v>
      </c>
      <c r="H290" s="70">
        <v>45426</v>
      </c>
      <c r="I290" s="70" t="s">
        <v>473</v>
      </c>
      <c r="J290" s="70" t="str">
        <f t="shared" ca="1" si="12"/>
        <v>EJECUTADO</v>
      </c>
      <c r="K290" s="7" t="s">
        <v>2079</v>
      </c>
      <c r="L290" s="7" t="s">
        <v>54</v>
      </c>
      <c r="M290" s="7" t="s">
        <v>2080</v>
      </c>
      <c r="N290" s="165">
        <v>4472120</v>
      </c>
      <c r="O290" s="171">
        <v>45400000</v>
      </c>
      <c r="P290" s="145">
        <v>20240315</v>
      </c>
      <c r="Q290" s="133">
        <v>48000000</v>
      </c>
      <c r="R290" s="152">
        <v>45407</v>
      </c>
      <c r="S290" s="70">
        <v>45426</v>
      </c>
      <c r="T290" s="70">
        <v>45657</v>
      </c>
      <c r="U290" s="145">
        <v>20240439</v>
      </c>
      <c r="V290" s="139">
        <v>45400000</v>
      </c>
      <c r="W290" s="70">
        <v>45426</v>
      </c>
      <c r="X290" s="65" t="s">
        <v>106</v>
      </c>
      <c r="Y290" s="6" t="s">
        <v>116</v>
      </c>
      <c r="Z290" s="6" t="s">
        <v>53</v>
      </c>
      <c r="AA290" s="6" t="s">
        <v>2081</v>
      </c>
      <c r="AB290" s="6" t="s">
        <v>1024</v>
      </c>
      <c r="AC290" s="6">
        <v>45426</v>
      </c>
      <c r="AD290" s="6" t="s">
        <v>2082</v>
      </c>
      <c r="AE290" s="53" t="s">
        <v>218</v>
      </c>
      <c r="AF290" s="5" t="s">
        <v>218</v>
      </c>
      <c r="AG290" s="53" t="s">
        <v>218</v>
      </c>
      <c r="AH290" s="6" t="s">
        <v>218</v>
      </c>
      <c r="AI290" s="5" t="s">
        <v>218</v>
      </c>
      <c r="AJ290" s="6" t="s">
        <v>218</v>
      </c>
      <c r="AK290" s="6" t="s">
        <v>218</v>
      </c>
      <c r="AL290" s="6" t="s">
        <v>218</v>
      </c>
      <c r="AM290" s="5" t="s">
        <v>218</v>
      </c>
      <c r="AN290" s="6" t="s">
        <v>218</v>
      </c>
      <c r="AO290" s="6" t="s">
        <v>218</v>
      </c>
      <c r="AP290" s="6" t="s">
        <v>218</v>
      </c>
      <c r="AQ290" s="6">
        <v>45657</v>
      </c>
      <c r="AR290" s="5" t="s">
        <v>218</v>
      </c>
      <c r="AS290" s="53" t="s">
        <v>218</v>
      </c>
      <c r="AT290" s="6" t="s">
        <v>218</v>
      </c>
      <c r="AU290" s="6">
        <f t="shared" si="13"/>
        <v>45777</v>
      </c>
      <c r="AV290" s="29">
        <f t="shared" si="14"/>
        <v>46507</v>
      </c>
      <c r="AW290" s="12"/>
      <c r="AX290" s="12"/>
      <c r="AY290" s="12"/>
      <c r="AZ290" s="12"/>
      <c r="BA290" s="12"/>
      <c r="BI290" s="10"/>
      <c r="BJ290" s="11"/>
      <c r="BK290" s="11"/>
      <c r="BL290" s="11"/>
      <c r="BM290" s="11"/>
      <c r="BN290" s="11"/>
    </row>
    <row r="291" spans="1:66" s="9" customFormat="1" ht="16.350000000000001" hidden="1" customHeight="1" x14ac:dyDescent="0.25">
      <c r="A291" s="86" t="s">
        <v>2018</v>
      </c>
      <c r="B291" s="22"/>
      <c r="C291" s="68" t="b">
        <v>1</v>
      </c>
      <c r="D291" s="69" t="s">
        <v>504</v>
      </c>
      <c r="E291" s="69" t="s">
        <v>74</v>
      </c>
      <c r="F291" s="7" t="s">
        <v>24</v>
      </c>
      <c r="G291" s="7" t="s">
        <v>18</v>
      </c>
      <c r="H291" s="70">
        <v>45427</v>
      </c>
      <c r="I291" s="70" t="s">
        <v>473</v>
      </c>
      <c r="J291" s="70" t="str">
        <f t="shared" ca="1" si="12"/>
        <v>EJECUTADO</v>
      </c>
      <c r="K291" s="7" t="s">
        <v>2083</v>
      </c>
      <c r="L291" s="7" t="s">
        <v>54</v>
      </c>
      <c r="M291" s="7" t="s">
        <v>925</v>
      </c>
      <c r="N291" s="165">
        <v>1018477291</v>
      </c>
      <c r="O291" s="171">
        <v>9000000</v>
      </c>
      <c r="P291" s="145">
        <v>20240346</v>
      </c>
      <c r="Q291" s="133">
        <v>9000000</v>
      </c>
      <c r="R291" s="152">
        <v>45422</v>
      </c>
      <c r="S291" s="70">
        <v>45427</v>
      </c>
      <c r="T291" s="70">
        <v>45487</v>
      </c>
      <c r="U291" s="145">
        <v>20240440</v>
      </c>
      <c r="V291" s="139">
        <v>9000000</v>
      </c>
      <c r="W291" s="70">
        <v>45427</v>
      </c>
      <c r="X291" s="65" t="s">
        <v>75</v>
      </c>
      <c r="Y291" s="6" t="s">
        <v>265</v>
      </c>
      <c r="Z291" s="6" t="s">
        <v>53</v>
      </c>
      <c r="AA291" s="6" t="s">
        <v>2084</v>
      </c>
      <c r="AB291" s="6" t="s">
        <v>1421</v>
      </c>
      <c r="AC291" s="6">
        <v>45427</v>
      </c>
      <c r="AD291" s="6" t="s">
        <v>2085</v>
      </c>
      <c r="AE291" s="53" t="s">
        <v>218</v>
      </c>
      <c r="AF291" s="5" t="s">
        <v>218</v>
      </c>
      <c r="AG291" s="53" t="s">
        <v>218</v>
      </c>
      <c r="AH291" s="6" t="s">
        <v>218</v>
      </c>
      <c r="AI291" s="5" t="s">
        <v>218</v>
      </c>
      <c r="AJ291" s="6" t="s">
        <v>218</v>
      </c>
      <c r="AK291" s="6" t="s">
        <v>218</v>
      </c>
      <c r="AL291" s="6" t="s">
        <v>218</v>
      </c>
      <c r="AM291" s="5" t="s">
        <v>218</v>
      </c>
      <c r="AN291" s="6" t="s">
        <v>218</v>
      </c>
      <c r="AO291" s="6" t="s">
        <v>218</v>
      </c>
      <c r="AP291" s="6" t="s">
        <v>218</v>
      </c>
      <c r="AQ291" s="6">
        <v>45487</v>
      </c>
      <c r="AR291" s="5" t="s">
        <v>218</v>
      </c>
      <c r="AS291" s="53" t="s">
        <v>218</v>
      </c>
      <c r="AT291" s="6" t="s">
        <v>218</v>
      </c>
      <c r="AU291" s="6">
        <f t="shared" si="13"/>
        <v>45607</v>
      </c>
      <c r="AV291" s="29">
        <f t="shared" si="14"/>
        <v>46337</v>
      </c>
      <c r="AW291" s="12"/>
      <c r="AX291" s="12"/>
      <c r="AY291" s="12"/>
      <c r="AZ291" s="12"/>
      <c r="BA291" s="12"/>
      <c r="BI291" s="10"/>
      <c r="BJ291" s="11"/>
      <c r="BK291" s="11"/>
      <c r="BL291" s="11"/>
      <c r="BM291" s="11"/>
      <c r="BN291" s="11"/>
    </row>
    <row r="292" spans="1:66" s="9" customFormat="1" ht="16.350000000000001" hidden="1" customHeight="1" x14ac:dyDescent="0.25">
      <c r="A292" s="86" t="s">
        <v>2018</v>
      </c>
      <c r="B292" s="22"/>
      <c r="C292" s="68" t="b">
        <v>1</v>
      </c>
      <c r="D292" s="69" t="s">
        <v>505</v>
      </c>
      <c r="E292" s="69" t="s">
        <v>506</v>
      </c>
      <c r="F292" s="7" t="s">
        <v>24</v>
      </c>
      <c r="G292" s="7" t="s">
        <v>18</v>
      </c>
      <c r="H292" s="70">
        <v>45429</v>
      </c>
      <c r="I292" s="70" t="s">
        <v>473</v>
      </c>
      <c r="J292" s="70" t="str">
        <f t="shared" ca="1" si="12"/>
        <v>EJECUTADO</v>
      </c>
      <c r="K292" s="7" t="s">
        <v>2086</v>
      </c>
      <c r="L292" s="7" t="s">
        <v>54</v>
      </c>
      <c r="M292" s="7" t="s">
        <v>2087</v>
      </c>
      <c r="N292" s="165">
        <v>80210236</v>
      </c>
      <c r="O292" s="171">
        <v>35666666</v>
      </c>
      <c r="P292" s="145">
        <v>20240327</v>
      </c>
      <c r="Q292" s="133">
        <v>38500000</v>
      </c>
      <c r="R292" s="152">
        <v>45411</v>
      </c>
      <c r="S292" s="70">
        <v>45432</v>
      </c>
      <c r="T292" s="70">
        <v>45647</v>
      </c>
      <c r="U292" s="145">
        <v>20240448</v>
      </c>
      <c r="V292" s="139">
        <v>35666666</v>
      </c>
      <c r="W292" s="70">
        <v>45429</v>
      </c>
      <c r="X292" s="65" t="s">
        <v>51</v>
      </c>
      <c r="Y292" s="6" t="s">
        <v>130</v>
      </c>
      <c r="Z292" s="6" t="s">
        <v>53</v>
      </c>
      <c r="AA292" s="6" t="s">
        <v>2088</v>
      </c>
      <c r="AB292" s="6" t="s">
        <v>922</v>
      </c>
      <c r="AC292" s="6">
        <v>45432</v>
      </c>
      <c r="AD292" s="6" t="s">
        <v>2089</v>
      </c>
      <c r="AE292" s="53" t="s">
        <v>218</v>
      </c>
      <c r="AF292" s="5" t="s">
        <v>218</v>
      </c>
      <c r="AG292" s="53" t="s">
        <v>218</v>
      </c>
      <c r="AH292" s="6" t="s">
        <v>218</v>
      </c>
      <c r="AI292" s="5" t="s">
        <v>218</v>
      </c>
      <c r="AJ292" s="6" t="s">
        <v>218</v>
      </c>
      <c r="AK292" s="6" t="s">
        <v>218</v>
      </c>
      <c r="AL292" s="6" t="s">
        <v>218</v>
      </c>
      <c r="AM292" s="5" t="s">
        <v>218</v>
      </c>
      <c r="AN292" s="6" t="s">
        <v>218</v>
      </c>
      <c r="AO292" s="6" t="s">
        <v>218</v>
      </c>
      <c r="AP292" s="6" t="s">
        <v>218</v>
      </c>
      <c r="AQ292" s="6">
        <v>45647</v>
      </c>
      <c r="AR292" s="5" t="s">
        <v>218</v>
      </c>
      <c r="AS292" s="53" t="s">
        <v>218</v>
      </c>
      <c r="AT292" s="6" t="s">
        <v>218</v>
      </c>
      <c r="AU292" s="6">
        <f t="shared" si="13"/>
        <v>45767</v>
      </c>
      <c r="AV292" s="29">
        <f t="shared" si="14"/>
        <v>46497</v>
      </c>
      <c r="AW292" s="12"/>
      <c r="AX292" s="12"/>
      <c r="AY292" s="12"/>
      <c r="AZ292" s="12"/>
      <c r="BA292" s="12"/>
      <c r="BI292" s="10"/>
      <c r="BJ292" s="11"/>
      <c r="BK292" s="11"/>
      <c r="BL292" s="11"/>
      <c r="BM292" s="11"/>
      <c r="BN292" s="11"/>
    </row>
    <row r="293" spans="1:66" s="16" customFormat="1" ht="16.350000000000001" hidden="1" customHeight="1" x14ac:dyDescent="0.25">
      <c r="A293" s="86" t="s">
        <v>2018</v>
      </c>
      <c r="B293" s="22"/>
      <c r="C293" s="68" t="b">
        <v>1</v>
      </c>
      <c r="D293" s="69" t="s">
        <v>507</v>
      </c>
      <c r="E293" s="69" t="s">
        <v>129</v>
      </c>
      <c r="F293" s="7" t="s">
        <v>24</v>
      </c>
      <c r="G293" s="7" t="s">
        <v>7</v>
      </c>
      <c r="H293" s="70">
        <v>45432</v>
      </c>
      <c r="I293" s="70" t="s">
        <v>473</v>
      </c>
      <c r="J293" s="70" t="str">
        <f t="shared" ca="1" si="12"/>
        <v>EJECUTADO</v>
      </c>
      <c r="K293" s="7" t="s">
        <v>2090</v>
      </c>
      <c r="L293" s="7" t="s">
        <v>501</v>
      </c>
      <c r="M293" s="7" t="s">
        <v>2091</v>
      </c>
      <c r="N293" s="165">
        <v>20369814</v>
      </c>
      <c r="O293" s="171">
        <v>54912783</v>
      </c>
      <c r="P293" s="145">
        <v>20240322</v>
      </c>
      <c r="Q293" s="133">
        <v>54912783</v>
      </c>
      <c r="R293" s="152">
        <v>45411</v>
      </c>
      <c r="S293" s="70">
        <v>45432</v>
      </c>
      <c r="T293" s="70">
        <v>45466</v>
      </c>
      <c r="U293" s="145">
        <v>20240450</v>
      </c>
      <c r="V293" s="139">
        <v>54912783</v>
      </c>
      <c r="W293" s="70">
        <v>45432</v>
      </c>
      <c r="X293" s="65" t="s">
        <v>51</v>
      </c>
      <c r="Y293" s="6" t="s">
        <v>130</v>
      </c>
      <c r="Z293" s="6" t="s">
        <v>53</v>
      </c>
      <c r="AA293" s="6" t="s">
        <v>2092</v>
      </c>
      <c r="AB293" s="6"/>
      <c r="AC293" s="6"/>
      <c r="AD293" s="6" t="s">
        <v>2093</v>
      </c>
      <c r="AE293" s="53" t="s">
        <v>218</v>
      </c>
      <c r="AF293" s="5" t="s">
        <v>218</v>
      </c>
      <c r="AG293" s="53" t="s">
        <v>218</v>
      </c>
      <c r="AH293" s="6" t="s">
        <v>218</v>
      </c>
      <c r="AI293" s="5">
        <v>52</v>
      </c>
      <c r="AJ293" s="6" t="s">
        <v>55</v>
      </c>
      <c r="AK293" s="6" t="s">
        <v>218</v>
      </c>
      <c r="AL293" s="6" t="s">
        <v>218</v>
      </c>
      <c r="AM293" s="6" t="s">
        <v>218</v>
      </c>
      <c r="AN293" s="6" t="s">
        <v>218</v>
      </c>
      <c r="AO293" s="6" t="s">
        <v>218</v>
      </c>
      <c r="AP293" s="6" t="s">
        <v>218</v>
      </c>
      <c r="AQ293" s="6">
        <v>45519</v>
      </c>
      <c r="AR293" s="5" t="s">
        <v>218</v>
      </c>
      <c r="AS293" s="53" t="s">
        <v>218</v>
      </c>
      <c r="AT293" s="6" t="s">
        <v>218</v>
      </c>
      <c r="AU293" s="6">
        <f t="shared" si="13"/>
        <v>45639</v>
      </c>
      <c r="AV293" s="29">
        <f t="shared" si="14"/>
        <v>46369</v>
      </c>
      <c r="AW293" s="12"/>
      <c r="AX293" s="12"/>
      <c r="AY293" s="12"/>
      <c r="AZ293" s="12"/>
      <c r="BA293" s="12"/>
      <c r="BI293" s="17"/>
    </row>
    <row r="294" spans="1:66" s="9" customFormat="1" ht="16.350000000000001" customHeight="1" x14ac:dyDescent="0.25">
      <c r="A294" s="86" t="s">
        <v>2018</v>
      </c>
      <c r="B294" s="22"/>
      <c r="C294" s="68" t="b">
        <v>1</v>
      </c>
      <c r="D294" s="69" t="s">
        <v>508</v>
      </c>
      <c r="E294" s="69" t="s">
        <v>269</v>
      </c>
      <c r="F294" s="7" t="s">
        <v>24</v>
      </c>
      <c r="G294" s="7" t="s">
        <v>13</v>
      </c>
      <c r="H294" s="70">
        <v>45432</v>
      </c>
      <c r="I294" s="70" t="s">
        <v>473</v>
      </c>
      <c r="J294" s="70" t="str">
        <f t="shared" ca="1" si="12"/>
        <v>EJECUTADO</v>
      </c>
      <c r="K294" s="7" t="s">
        <v>2094</v>
      </c>
      <c r="L294" s="7" t="s">
        <v>50</v>
      </c>
      <c r="M294" s="7" t="s">
        <v>2095</v>
      </c>
      <c r="N294" s="165">
        <v>900814540</v>
      </c>
      <c r="O294" s="171">
        <v>779983200</v>
      </c>
      <c r="P294" s="145">
        <v>20240348</v>
      </c>
      <c r="Q294" s="133">
        <v>779983200</v>
      </c>
      <c r="R294" s="152">
        <v>45426</v>
      </c>
      <c r="S294" s="70">
        <v>45433</v>
      </c>
      <c r="T294" s="70">
        <v>45544</v>
      </c>
      <c r="U294" s="145">
        <v>20240451</v>
      </c>
      <c r="V294" s="139">
        <v>779983200</v>
      </c>
      <c r="W294" s="70">
        <v>45432</v>
      </c>
      <c r="X294" s="65" t="s">
        <v>51</v>
      </c>
      <c r="Y294" s="6" t="s">
        <v>130</v>
      </c>
      <c r="Z294" s="6" t="s">
        <v>53</v>
      </c>
      <c r="AA294" s="6" t="s">
        <v>2096</v>
      </c>
      <c r="AB294" s="6" t="s">
        <v>2097</v>
      </c>
      <c r="AC294" s="6">
        <v>45433</v>
      </c>
      <c r="AD294" s="6" t="s">
        <v>2098</v>
      </c>
      <c r="AE294" s="53" t="s">
        <v>218</v>
      </c>
      <c r="AF294" s="5" t="s">
        <v>218</v>
      </c>
      <c r="AG294" s="53" t="s">
        <v>218</v>
      </c>
      <c r="AH294" s="6" t="s">
        <v>218</v>
      </c>
      <c r="AI294" s="5" t="s">
        <v>218</v>
      </c>
      <c r="AJ294" s="6" t="s">
        <v>218</v>
      </c>
      <c r="AK294" s="6" t="s">
        <v>218</v>
      </c>
      <c r="AL294" s="6" t="s">
        <v>218</v>
      </c>
      <c r="AM294" s="5" t="s">
        <v>218</v>
      </c>
      <c r="AN294" s="6" t="s">
        <v>218</v>
      </c>
      <c r="AO294" s="6" t="s">
        <v>218</v>
      </c>
      <c r="AP294" s="6" t="s">
        <v>218</v>
      </c>
      <c r="AQ294" s="6">
        <v>45544</v>
      </c>
      <c r="AR294" s="5" t="s">
        <v>218</v>
      </c>
      <c r="AS294" s="53" t="s">
        <v>218</v>
      </c>
      <c r="AT294" s="6" t="s">
        <v>218</v>
      </c>
      <c r="AU294" s="6">
        <f t="shared" si="13"/>
        <v>45664</v>
      </c>
      <c r="AV294" s="29">
        <f t="shared" si="14"/>
        <v>46394</v>
      </c>
      <c r="AW294" s="12"/>
      <c r="AX294" s="12"/>
      <c r="AY294" s="12"/>
      <c r="AZ294" s="12"/>
      <c r="BA294" s="12"/>
      <c r="BI294" s="10"/>
      <c r="BJ294" s="11"/>
      <c r="BK294" s="11"/>
      <c r="BL294" s="11"/>
      <c r="BM294" s="11"/>
      <c r="BN294" s="11"/>
    </row>
    <row r="295" spans="1:66" s="9" customFormat="1" ht="16.350000000000001" hidden="1" customHeight="1" x14ac:dyDescent="0.25">
      <c r="A295" s="86" t="s">
        <v>2018</v>
      </c>
      <c r="B295" s="22"/>
      <c r="C295" s="68" t="b">
        <v>1</v>
      </c>
      <c r="D295" s="69" t="s">
        <v>509</v>
      </c>
      <c r="E295" s="69" t="s">
        <v>506</v>
      </c>
      <c r="F295" s="7" t="s">
        <v>24</v>
      </c>
      <c r="G295" s="7" t="s">
        <v>18</v>
      </c>
      <c r="H295" s="70">
        <v>45433</v>
      </c>
      <c r="I295" s="70" t="s">
        <v>473</v>
      </c>
      <c r="J295" s="70" t="str">
        <f t="shared" ca="1" si="12"/>
        <v>EJECUTADO</v>
      </c>
      <c r="K295" s="7" t="s">
        <v>2099</v>
      </c>
      <c r="L295" s="7" t="s">
        <v>54</v>
      </c>
      <c r="M295" s="7" t="s">
        <v>2100</v>
      </c>
      <c r="N295" s="165">
        <v>80655598</v>
      </c>
      <c r="O295" s="171">
        <v>21000000</v>
      </c>
      <c r="P295" s="145">
        <v>20240351</v>
      </c>
      <c r="Q295" s="133">
        <v>21700000</v>
      </c>
      <c r="R295" s="152">
        <v>45429</v>
      </c>
      <c r="S295" s="70">
        <v>45433</v>
      </c>
      <c r="T295" s="70">
        <v>45647</v>
      </c>
      <c r="U295" s="145">
        <v>20240454</v>
      </c>
      <c r="V295" s="139">
        <v>21000000</v>
      </c>
      <c r="W295" s="70">
        <v>45433</v>
      </c>
      <c r="X295" s="65" t="s">
        <v>51</v>
      </c>
      <c r="Y295" s="6" t="s">
        <v>130</v>
      </c>
      <c r="Z295" s="6" t="s">
        <v>53</v>
      </c>
      <c r="AA295" s="6" t="s">
        <v>2101</v>
      </c>
      <c r="AB295" s="6" t="s">
        <v>979</v>
      </c>
      <c r="AC295" s="6">
        <v>45433</v>
      </c>
      <c r="AD295" s="6" t="s">
        <v>2102</v>
      </c>
      <c r="AE295" s="53" t="s">
        <v>218</v>
      </c>
      <c r="AF295" s="5" t="s">
        <v>218</v>
      </c>
      <c r="AG295" s="53" t="s">
        <v>218</v>
      </c>
      <c r="AH295" s="6" t="s">
        <v>218</v>
      </c>
      <c r="AI295" s="5" t="s">
        <v>218</v>
      </c>
      <c r="AJ295" s="6" t="s">
        <v>218</v>
      </c>
      <c r="AK295" s="6" t="s">
        <v>218</v>
      </c>
      <c r="AL295" s="6" t="s">
        <v>218</v>
      </c>
      <c r="AM295" s="5" t="s">
        <v>218</v>
      </c>
      <c r="AN295" s="6" t="s">
        <v>218</v>
      </c>
      <c r="AO295" s="6" t="s">
        <v>218</v>
      </c>
      <c r="AP295" s="6" t="s">
        <v>218</v>
      </c>
      <c r="AQ295" s="6">
        <v>45647</v>
      </c>
      <c r="AR295" s="5" t="s">
        <v>218</v>
      </c>
      <c r="AS295" s="53" t="s">
        <v>218</v>
      </c>
      <c r="AT295" s="6" t="s">
        <v>218</v>
      </c>
      <c r="AU295" s="6">
        <f t="shared" si="13"/>
        <v>45767</v>
      </c>
      <c r="AV295" s="29">
        <f t="shared" si="14"/>
        <v>46497</v>
      </c>
      <c r="AW295" s="12"/>
      <c r="AX295" s="12"/>
      <c r="AY295" s="12"/>
      <c r="AZ295" s="12"/>
      <c r="BA295" s="12"/>
      <c r="BI295" s="10"/>
      <c r="BJ295" s="11"/>
      <c r="BK295" s="11"/>
      <c r="BL295" s="11"/>
      <c r="BM295" s="11"/>
      <c r="BN295" s="11"/>
    </row>
    <row r="296" spans="1:66" s="11" customFormat="1" ht="16.350000000000001" hidden="1" customHeight="1" x14ac:dyDescent="0.25">
      <c r="A296" s="86" t="s">
        <v>2018</v>
      </c>
      <c r="B296" s="22"/>
      <c r="C296" s="68" t="b">
        <v>1</v>
      </c>
      <c r="D296" s="69" t="s">
        <v>510</v>
      </c>
      <c r="E296" s="69" t="s">
        <v>511</v>
      </c>
      <c r="F296" s="7" t="s">
        <v>25</v>
      </c>
      <c r="G296" s="7" t="s">
        <v>13</v>
      </c>
      <c r="H296" s="70">
        <v>45435</v>
      </c>
      <c r="I296" s="70" t="s">
        <v>473</v>
      </c>
      <c r="J296" s="70" t="str">
        <f t="shared" ca="1" si="12"/>
        <v>EJECUTADO</v>
      </c>
      <c r="K296" s="7" t="s">
        <v>2103</v>
      </c>
      <c r="L296" s="7" t="s">
        <v>50</v>
      </c>
      <c r="M296" s="7" t="s">
        <v>2104</v>
      </c>
      <c r="N296" s="165">
        <v>900453640</v>
      </c>
      <c r="O296" s="171">
        <v>3754000</v>
      </c>
      <c r="P296" s="145">
        <v>20240329</v>
      </c>
      <c r="Q296" s="133">
        <v>4311162</v>
      </c>
      <c r="R296" s="152">
        <v>45411</v>
      </c>
      <c r="S296" s="70">
        <v>45439</v>
      </c>
      <c r="T296" s="70">
        <v>45469</v>
      </c>
      <c r="U296" s="145">
        <v>20240458</v>
      </c>
      <c r="V296" s="139">
        <v>3754000</v>
      </c>
      <c r="W296" s="70">
        <v>45435</v>
      </c>
      <c r="X296" s="65" t="s">
        <v>51</v>
      </c>
      <c r="Y296" s="6" t="s">
        <v>130</v>
      </c>
      <c r="Z296" s="6" t="s">
        <v>53</v>
      </c>
      <c r="AA296" s="6" t="s">
        <v>2105</v>
      </c>
      <c r="AB296" s="6" t="s">
        <v>2106</v>
      </c>
      <c r="AC296" s="6">
        <v>45439</v>
      </c>
      <c r="AD296" s="6" t="s">
        <v>2107</v>
      </c>
      <c r="AE296" s="53" t="s">
        <v>218</v>
      </c>
      <c r="AF296" s="5" t="s">
        <v>218</v>
      </c>
      <c r="AG296" s="53" t="s">
        <v>218</v>
      </c>
      <c r="AH296" s="6" t="s">
        <v>218</v>
      </c>
      <c r="AI296" s="5" t="s">
        <v>218</v>
      </c>
      <c r="AJ296" s="6"/>
      <c r="AK296" s="6" t="s">
        <v>218</v>
      </c>
      <c r="AL296" s="6" t="s">
        <v>218</v>
      </c>
      <c r="AM296" s="5" t="s">
        <v>218</v>
      </c>
      <c r="AN296" s="6"/>
      <c r="AO296" s="6" t="s">
        <v>218</v>
      </c>
      <c r="AP296" s="6" t="s">
        <v>218</v>
      </c>
      <c r="AQ296" s="6">
        <f>T296</f>
        <v>45469</v>
      </c>
      <c r="AR296" s="5" t="s">
        <v>218</v>
      </c>
      <c r="AS296" s="53" t="s">
        <v>218</v>
      </c>
      <c r="AT296" s="6" t="s">
        <v>218</v>
      </c>
      <c r="AU296" s="6">
        <f t="shared" si="13"/>
        <v>45589</v>
      </c>
      <c r="AV296" s="35">
        <f t="shared" si="14"/>
        <v>46319</v>
      </c>
      <c r="BI296" s="10"/>
    </row>
    <row r="297" spans="1:66" s="12" customFormat="1" ht="16.350000000000001" hidden="1" customHeight="1" x14ac:dyDescent="0.25">
      <c r="A297" s="86" t="s">
        <v>2018</v>
      </c>
      <c r="B297" s="22"/>
      <c r="C297" s="68" t="b">
        <v>1</v>
      </c>
      <c r="D297" s="69" t="s">
        <v>512</v>
      </c>
      <c r="E297" s="69" t="s">
        <v>74</v>
      </c>
      <c r="F297" s="7" t="s">
        <v>24</v>
      </c>
      <c r="G297" s="7" t="s">
        <v>3</v>
      </c>
      <c r="H297" s="70">
        <v>45434</v>
      </c>
      <c r="I297" s="70" t="s">
        <v>473</v>
      </c>
      <c r="J297" s="70" t="str">
        <f t="shared" ca="1" si="12"/>
        <v>EJECUTADO</v>
      </c>
      <c r="K297" s="7" t="s">
        <v>2108</v>
      </c>
      <c r="L297" s="7" t="s">
        <v>501</v>
      </c>
      <c r="M297" s="7" t="s">
        <v>1131</v>
      </c>
      <c r="N297" s="165">
        <v>1003479785</v>
      </c>
      <c r="O297" s="171">
        <v>6000000</v>
      </c>
      <c r="P297" s="145">
        <v>20240357</v>
      </c>
      <c r="Q297" s="133">
        <v>6000000</v>
      </c>
      <c r="R297" s="152">
        <v>45429</v>
      </c>
      <c r="S297" s="70">
        <v>45434</v>
      </c>
      <c r="T297" s="70">
        <v>45494</v>
      </c>
      <c r="U297" s="145">
        <v>20240455</v>
      </c>
      <c r="V297" s="139">
        <v>6000000</v>
      </c>
      <c r="W297" s="70">
        <v>45434</v>
      </c>
      <c r="X297" s="65" t="s">
        <v>51</v>
      </c>
      <c r="Y297" s="6" t="s">
        <v>94</v>
      </c>
      <c r="Z297" s="6" t="s">
        <v>53</v>
      </c>
      <c r="AA297" s="6" t="s">
        <v>2109</v>
      </c>
      <c r="AB297" s="6" t="s">
        <v>887</v>
      </c>
      <c r="AC297" s="6">
        <v>45434</v>
      </c>
      <c r="AD297" s="6" t="s">
        <v>2110</v>
      </c>
      <c r="AE297" s="53">
        <v>3000000</v>
      </c>
      <c r="AF297" s="5">
        <v>20240478</v>
      </c>
      <c r="AG297" s="53">
        <v>3000000</v>
      </c>
      <c r="AH297" s="6">
        <v>45489</v>
      </c>
      <c r="AI297" s="5">
        <v>1</v>
      </c>
      <c r="AJ297" s="6" t="s">
        <v>60</v>
      </c>
      <c r="AK297" s="6" t="s">
        <v>218</v>
      </c>
      <c r="AL297" s="6" t="s">
        <v>218</v>
      </c>
      <c r="AM297" s="6" t="s">
        <v>218</v>
      </c>
      <c r="AN297" s="6" t="s">
        <v>218</v>
      </c>
      <c r="AO297" s="6" t="s">
        <v>218</v>
      </c>
      <c r="AP297" s="6" t="s">
        <v>218</v>
      </c>
      <c r="AQ297" s="6">
        <v>45525</v>
      </c>
      <c r="AR297" s="5">
        <v>20240650</v>
      </c>
      <c r="AS297" s="55">
        <v>3000000</v>
      </c>
      <c r="AT297" s="6">
        <v>45504</v>
      </c>
      <c r="AU297" s="6">
        <f t="shared" si="13"/>
        <v>45645</v>
      </c>
      <c r="AV297" s="29">
        <f t="shared" si="14"/>
        <v>46375</v>
      </c>
      <c r="BI297" s="13"/>
    </row>
    <row r="298" spans="1:66" s="9" customFormat="1" ht="16.350000000000001" hidden="1" customHeight="1" x14ac:dyDescent="0.25">
      <c r="A298" s="86" t="s">
        <v>2018</v>
      </c>
      <c r="B298" s="22"/>
      <c r="C298" s="68" t="b">
        <v>1</v>
      </c>
      <c r="D298" s="69" t="s">
        <v>513</v>
      </c>
      <c r="E298" s="69" t="s">
        <v>74</v>
      </c>
      <c r="F298" s="7" t="s">
        <v>24</v>
      </c>
      <c r="G298" s="7" t="s">
        <v>18</v>
      </c>
      <c r="H298" s="70">
        <v>45434</v>
      </c>
      <c r="I298" s="70" t="s">
        <v>473</v>
      </c>
      <c r="J298" s="70" t="str">
        <f t="shared" ca="1" si="12"/>
        <v>EJECUTADO</v>
      </c>
      <c r="K298" s="7" t="s">
        <v>2111</v>
      </c>
      <c r="L298" s="7" t="s">
        <v>54</v>
      </c>
      <c r="M298" s="7" t="s">
        <v>1175</v>
      </c>
      <c r="N298" s="165">
        <v>52114125</v>
      </c>
      <c r="O298" s="171">
        <v>60000000</v>
      </c>
      <c r="P298" s="145">
        <v>20240352</v>
      </c>
      <c r="Q298" s="133">
        <v>60000000</v>
      </c>
      <c r="R298" s="152">
        <v>45429</v>
      </c>
      <c r="S298" s="70">
        <v>45434</v>
      </c>
      <c r="T298" s="70">
        <v>45617</v>
      </c>
      <c r="U298" s="145">
        <v>20240456</v>
      </c>
      <c r="V298" s="139">
        <v>60000000</v>
      </c>
      <c r="W298" s="70">
        <v>45434</v>
      </c>
      <c r="X298" s="65" t="s">
        <v>75</v>
      </c>
      <c r="Y298" s="6" t="s">
        <v>265</v>
      </c>
      <c r="Z298" s="6" t="s">
        <v>53</v>
      </c>
      <c r="AA298" s="6" t="s">
        <v>2112</v>
      </c>
      <c r="AB298" s="6" t="s">
        <v>922</v>
      </c>
      <c r="AC298" s="6">
        <v>45434</v>
      </c>
      <c r="AD298" s="59" t="s">
        <v>2113</v>
      </c>
      <c r="AE298" s="53" t="s">
        <v>218</v>
      </c>
      <c r="AF298" s="5" t="s">
        <v>218</v>
      </c>
      <c r="AG298" s="53" t="s">
        <v>218</v>
      </c>
      <c r="AH298" s="6" t="s">
        <v>218</v>
      </c>
      <c r="AI298" s="5" t="s">
        <v>218</v>
      </c>
      <c r="AJ298" s="6" t="s">
        <v>218</v>
      </c>
      <c r="AK298" s="6" t="s">
        <v>218</v>
      </c>
      <c r="AL298" s="6" t="s">
        <v>218</v>
      </c>
      <c r="AM298" s="5" t="s">
        <v>218</v>
      </c>
      <c r="AN298" s="6" t="s">
        <v>218</v>
      </c>
      <c r="AO298" s="6" t="s">
        <v>218</v>
      </c>
      <c r="AP298" s="6" t="s">
        <v>218</v>
      </c>
      <c r="AQ298" s="6">
        <v>45617</v>
      </c>
      <c r="AR298" s="5" t="s">
        <v>218</v>
      </c>
      <c r="AS298" s="53" t="s">
        <v>218</v>
      </c>
      <c r="AT298" s="6" t="s">
        <v>218</v>
      </c>
      <c r="AU298" s="6">
        <f t="shared" si="13"/>
        <v>45737</v>
      </c>
      <c r="AV298" s="29">
        <f t="shared" si="14"/>
        <v>46467</v>
      </c>
      <c r="AW298" s="12"/>
      <c r="AX298" s="12"/>
      <c r="AY298" s="12"/>
      <c r="AZ298" s="12"/>
      <c r="BA298" s="12"/>
      <c r="BI298" s="10"/>
      <c r="BJ298" s="11"/>
      <c r="BK298" s="11"/>
      <c r="BL298" s="11"/>
      <c r="BM298" s="11"/>
      <c r="BN298" s="11"/>
    </row>
    <row r="299" spans="1:66" s="9" customFormat="1" ht="16.350000000000001" hidden="1" customHeight="1" x14ac:dyDescent="0.25">
      <c r="A299" s="86" t="s">
        <v>2018</v>
      </c>
      <c r="B299" s="22"/>
      <c r="C299" s="68" t="b">
        <v>1</v>
      </c>
      <c r="D299" s="69" t="s">
        <v>514</v>
      </c>
      <c r="E299" s="69" t="s">
        <v>74</v>
      </c>
      <c r="F299" s="7" t="s">
        <v>24</v>
      </c>
      <c r="G299" s="7" t="s">
        <v>18</v>
      </c>
      <c r="H299" s="70">
        <v>45435</v>
      </c>
      <c r="I299" s="70" t="s">
        <v>473</v>
      </c>
      <c r="J299" s="70" t="str">
        <f t="shared" ca="1" si="12"/>
        <v>EJECUTADO</v>
      </c>
      <c r="K299" s="7" t="s">
        <v>2111</v>
      </c>
      <c r="L299" s="7" t="s">
        <v>54</v>
      </c>
      <c r="M299" s="7" t="s">
        <v>1178</v>
      </c>
      <c r="N299" s="165">
        <v>1019073350</v>
      </c>
      <c r="O299" s="171">
        <v>60000000</v>
      </c>
      <c r="P299" s="145">
        <v>20240353</v>
      </c>
      <c r="Q299" s="133">
        <v>60000000</v>
      </c>
      <c r="R299" s="152">
        <v>45429</v>
      </c>
      <c r="S299" s="70">
        <v>45435</v>
      </c>
      <c r="T299" s="70">
        <v>45618</v>
      </c>
      <c r="U299" s="145">
        <v>20240457</v>
      </c>
      <c r="V299" s="139">
        <v>60000000</v>
      </c>
      <c r="W299" s="70">
        <v>45435</v>
      </c>
      <c r="X299" s="65" t="s">
        <v>75</v>
      </c>
      <c r="Y299" s="6" t="s">
        <v>265</v>
      </c>
      <c r="Z299" s="6" t="s">
        <v>53</v>
      </c>
      <c r="AA299" s="6" t="s">
        <v>2114</v>
      </c>
      <c r="AB299" s="6" t="s">
        <v>1421</v>
      </c>
      <c r="AC299" s="6">
        <v>45435</v>
      </c>
      <c r="AD299" s="59" t="s">
        <v>2115</v>
      </c>
      <c r="AE299" s="53" t="s">
        <v>218</v>
      </c>
      <c r="AF299" s="5" t="s">
        <v>218</v>
      </c>
      <c r="AG299" s="53" t="s">
        <v>218</v>
      </c>
      <c r="AH299" s="6" t="s">
        <v>218</v>
      </c>
      <c r="AI299" s="5" t="s">
        <v>218</v>
      </c>
      <c r="AJ299" s="6" t="s">
        <v>218</v>
      </c>
      <c r="AK299" s="6" t="s">
        <v>218</v>
      </c>
      <c r="AL299" s="6" t="s">
        <v>218</v>
      </c>
      <c r="AM299" s="5" t="s">
        <v>218</v>
      </c>
      <c r="AN299" s="6" t="s">
        <v>218</v>
      </c>
      <c r="AO299" s="6" t="s">
        <v>218</v>
      </c>
      <c r="AP299" s="6" t="s">
        <v>218</v>
      </c>
      <c r="AQ299" s="6">
        <v>45618</v>
      </c>
      <c r="AR299" s="5" t="s">
        <v>218</v>
      </c>
      <c r="AS299" s="53" t="s">
        <v>218</v>
      </c>
      <c r="AT299" s="6" t="s">
        <v>218</v>
      </c>
      <c r="AU299" s="6">
        <f t="shared" si="13"/>
        <v>45738</v>
      </c>
      <c r="AV299" s="29">
        <f t="shared" si="14"/>
        <v>46468</v>
      </c>
      <c r="AW299" s="12"/>
      <c r="AX299" s="12"/>
      <c r="AY299" s="12"/>
      <c r="AZ299" s="12"/>
      <c r="BA299" s="12"/>
      <c r="BI299" s="10"/>
      <c r="BJ299" s="11"/>
      <c r="BK299" s="11"/>
      <c r="BL299" s="11"/>
      <c r="BM299" s="11"/>
      <c r="BN299" s="11"/>
    </row>
    <row r="300" spans="1:66" s="9" customFormat="1" ht="16.350000000000001" hidden="1" customHeight="1" x14ac:dyDescent="0.25">
      <c r="A300" s="86" t="s">
        <v>2018</v>
      </c>
      <c r="B300" s="22"/>
      <c r="C300" s="68" t="b">
        <v>1</v>
      </c>
      <c r="D300" s="69" t="s">
        <v>515</v>
      </c>
      <c r="E300" s="69" t="s">
        <v>200</v>
      </c>
      <c r="F300" s="7" t="s">
        <v>24</v>
      </c>
      <c r="G300" s="7" t="s">
        <v>13</v>
      </c>
      <c r="H300" s="70">
        <v>45436</v>
      </c>
      <c r="I300" s="70" t="s">
        <v>473</v>
      </c>
      <c r="J300" s="70" t="str">
        <f t="shared" ca="1" si="12"/>
        <v>EJECUTADO</v>
      </c>
      <c r="K300" s="7" t="s">
        <v>2116</v>
      </c>
      <c r="L300" s="7" t="s">
        <v>50</v>
      </c>
      <c r="M300" s="7" t="s">
        <v>2117</v>
      </c>
      <c r="N300" s="165">
        <v>901114921</v>
      </c>
      <c r="O300" s="171">
        <v>20000000</v>
      </c>
      <c r="P300" s="145">
        <v>20240359</v>
      </c>
      <c r="Q300" s="133">
        <v>20000000</v>
      </c>
      <c r="R300" s="152">
        <v>45434</v>
      </c>
      <c r="S300" s="70">
        <v>45436</v>
      </c>
      <c r="T300" s="70">
        <v>45443</v>
      </c>
      <c r="U300" s="145">
        <v>20240459</v>
      </c>
      <c r="V300" s="139">
        <v>20000000</v>
      </c>
      <c r="W300" s="70">
        <v>45436</v>
      </c>
      <c r="X300" s="65" t="s">
        <v>51</v>
      </c>
      <c r="Y300" s="6" t="s">
        <v>130</v>
      </c>
      <c r="Z300" s="6" t="s">
        <v>53</v>
      </c>
      <c r="AA300" s="6" t="s">
        <v>2118</v>
      </c>
      <c r="AB300" s="6" t="s">
        <v>2106</v>
      </c>
      <c r="AC300" s="6">
        <v>45436</v>
      </c>
      <c r="AD300" s="6" t="s">
        <v>2119</v>
      </c>
      <c r="AE300" s="53" t="s">
        <v>218</v>
      </c>
      <c r="AF300" s="5" t="s">
        <v>218</v>
      </c>
      <c r="AG300" s="53" t="s">
        <v>218</v>
      </c>
      <c r="AH300" s="6" t="s">
        <v>218</v>
      </c>
      <c r="AI300" s="5" t="s">
        <v>218</v>
      </c>
      <c r="AJ300" s="6" t="s">
        <v>218</v>
      </c>
      <c r="AK300" s="6" t="s">
        <v>218</v>
      </c>
      <c r="AL300" s="6" t="s">
        <v>218</v>
      </c>
      <c r="AM300" s="5" t="s">
        <v>218</v>
      </c>
      <c r="AN300" s="6" t="s">
        <v>218</v>
      </c>
      <c r="AO300" s="6" t="s">
        <v>218</v>
      </c>
      <c r="AP300" s="6" t="s">
        <v>218</v>
      </c>
      <c r="AQ300" s="6">
        <v>45443</v>
      </c>
      <c r="AR300" s="5" t="s">
        <v>218</v>
      </c>
      <c r="AS300" s="53" t="s">
        <v>218</v>
      </c>
      <c r="AT300" s="6" t="s">
        <v>218</v>
      </c>
      <c r="AU300" s="6">
        <f t="shared" si="13"/>
        <v>45563</v>
      </c>
      <c r="AV300" s="29">
        <f t="shared" si="14"/>
        <v>46293</v>
      </c>
      <c r="AW300" s="12"/>
      <c r="AX300" s="12"/>
      <c r="AY300" s="12"/>
      <c r="AZ300" s="12"/>
      <c r="BA300" s="12"/>
      <c r="BI300" s="10"/>
      <c r="BJ300" s="11"/>
      <c r="BK300" s="11"/>
      <c r="BL300" s="11"/>
      <c r="BM300" s="11"/>
      <c r="BN300" s="11"/>
    </row>
    <row r="301" spans="1:66" s="16" customFormat="1" ht="16.350000000000001" hidden="1" customHeight="1" x14ac:dyDescent="0.25">
      <c r="A301" s="86" t="s">
        <v>2018</v>
      </c>
      <c r="B301" s="22"/>
      <c r="C301" s="68" t="b">
        <v>1</v>
      </c>
      <c r="D301" s="69" t="s">
        <v>516</v>
      </c>
      <c r="E301" s="69" t="s">
        <v>129</v>
      </c>
      <c r="F301" s="7" t="s">
        <v>24</v>
      </c>
      <c r="G301" s="7" t="s">
        <v>3</v>
      </c>
      <c r="H301" s="70">
        <v>45436</v>
      </c>
      <c r="I301" s="70" t="s">
        <v>473</v>
      </c>
      <c r="J301" s="70" t="str">
        <f t="shared" ca="1" si="12"/>
        <v>EJECUTADO</v>
      </c>
      <c r="K301" s="7" t="s">
        <v>2120</v>
      </c>
      <c r="L301" s="7" t="s">
        <v>501</v>
      </c>
      <c r="M301" s="7" t="s">
        <v>2121</v>
      </c>
      <c r="N301" s="165">
        <v>79941036</v>
      </c>
      <c r="O301" s="171">
        <v>13950000</v>
      </c>
      <c r="P301" s="145">
        <v>20240343</v>
      </c>
      <c r="Q301" s="133">
        <v>19350000</v>
      </c>
      <c r="R301" s="152">
        <v>45419</v>
      </c>
      <c r="S301" s="70">
        <v>45436</v>
      </c>
      <c r="T301" s="70">
        <v>45466</v>
      </c>
      <c r="U301" s="145">
        <v>20240460</v>
      </c>
      <c r="V301" s="139">
        <v>13950000</v>
      </c>
      <c r="W301" s="70">
        <v>45436</v>
      </c>
      <c r="X301" s="65" t="s">
        <v>51</v>
      </c>
      <c r="Y301" s="6" t="s">
        <v>130</v>
      </c>
      <c r="Z301" s="6" t="s">
        <v>53</v>
      </c>
      <c r="AA301" s="6"/>
      <c r="AB301" s="6"/>
      <c r="AC301" s="6"/>
      <c r="AD301" s="6" t="s">
        <v>2122</v>
      </c>
      <c r="AE301" s="53" t="s">
        <v>218</v>
      </c>
      <c r="AF301" s="5" t="s">
        <v>218</v>
      </c>
      <c r="AG301" s="53" t="s">
        <v>218</v>
      </c>
      <c r="AH301" s="6" t="s">
        <v>218</v>
      </c>
      <c r="AI301" s="5" t="s">
        <v>218</v>
      </c>
      <c r="AJ301" s="6"/>
      <c r="AK301" s="6" t="s">
        <v>218</v>
      </c>
      <c r="AL301" s="6" t="s">
        <v>218</v>
      </c>
      <c r="AM301" s="5" t="s">
        <v>218</v>
      </c>
      <c r="AN301" s="6"/>
      <c r="AO301" s="6" t="s">
        <v>218</v>
      </c>
      <c r="AP301" s="6" t="s">
        <v>218</v>
      </c>
      <c r="AQ301" s="6">
        <f>T301</f>
        <v>45466</v>
      </c>
      <c r="AR301" s="5" t="s">
        <v>218</v>
      </c>
      <c r="AS301" s="53" t="s">
        <v>218</v>
      </c>
      <c r="AT301" s="6" t="s">
        <v>218</v>
      </c>
      <c r="AU301" s="6">
        <f t="shared" si="13"/>
        <v>45586</v>
      </c>
      <c r="AV301" s="29">
        <f t="shared" si="14"/>
        <v>46316</v>
      </c>
      <c r="AW301" s="12"/>
      <c r="AX301" s="12"/>
      <c r="AY301" s="12"/>
      <c r="AZ301" s="12"/>
      <c r="BA301" s="12"/>
      <c r="BI301" s="17"/>
    </row>
    <row r="302" spans="1:66" s="9" customFormat="1" ht="16.350000000000001" hidden="1" customHeight="1" x14ac:dyDescent="0.25">
      <c r="A302" s="86" t="s">
        <v>2018</v>
      </c>
      <c r="B302" s="22"/>
      <c r="C302" s="68" t="b">
        <v>1</v>
      </c>
      <c r="D302" s="69" t="s">
        <v>517</v>
      </c>
      <c r="E302" s="69" t="s">
        <v>74</v>
      </c>
      <c r="F302" s="7" t="s">
        <v>24</v>
      </c>
      <c r="G302" s="7" t="s">
        <v>3</v>
      </c>
      <c r="H302" s="70">
        <v>45436</v>
      </c>
      <c r="I302" s="70" t="s">
        <v>473</v>
      </c>
      <c r="J302" s="70" t="str">
        <f t="shared" ca="1" si="12"/>
        <v>EJECUTADO</v>
      </c>
      <c r="K302" s="7" t="s">
        <v>2123</v>
      </c>
      <c r="L302" s="7" t="s">
        <v>54</v>
      </c>
      <c r="M302" s="7" t="s">
        <v>1162</v>
      </c>
      <c r="N302" s="165">
        <v>1007430174</v>
      </c>
      <c r="O302" s="171">
        <v>7800000</v>
      </c>
      <c r="P302" s="145">
        <v>20240354</v>
      </c>
      <c r="Q302" s="133">
        <v>7800000</v>
      </c>
      <c r="R302" s="152">
        <v>45429</v>
      </c>
      <c r="S302" s="70">
        <v>45436</v>
      </c>
      <c r="T302" s="70">
        <v>45527</v>
      </c>
      <c r="U302" s="145">
        <v>20240461</v>
      </c>
      <c r="V302" s="139">
        <v>7800000</v>
      </c>
      <c r="W302" s="70">
        <v>45436</v>
      </c>
      <c r="X302" s="65" t="s">
        <v>75</v>
      </c>
      <c r="Y302" s="6" t="s">
        <v>265</v>
      </c>
      <c r="Z302" s="6" t="s">
        <v>53</v>
      </c>
      <c r="AA302" s="6" t="s">
        <v>2124</v>
      </c>
      <c r="AB302" s="6" t="s">
        <v>1164</v>
      </c>
      <c r="AC302" s="6">
        <v>45436</v>
      </c>
      <c r="AD302" s="59" t="s">
        <v>2125</v>
      </c>
      <c r="AE302" s="53" t="s">
        <v>218</v>
      </c>
      <c r="AF302" s="5" t="s">
        <v>218</v>
      </c>
      <c r="AG302" s="53" t="s">
        <v>218</v>
      </c>
      <c r="AH302" s="6" t="s">
        <v>218</v>
      </c>
      <c r="AI302" s="5" t="s">
        <v>218</v>
      </c>
      <c r="AJ302" s="6" t="s">
        <v>218</v>
      </c>
      <c r="AK302" s="6" t="s">
        <v>218</v>
      </c>
      <c r="AL302" s="6" t="s">
        <v>218</v>
      </c>
      <c r="AM302" s="5" t="s">
        <v>218</v>
      </c>
      <c r="AN302" s="6" t="s">
        <v>218</v>
      </c>
      <c r="AO302" s="6" t="s">
        <v>218</v>
      </c>
      <c r="AP302" s="6" t="s">
        <v>218</v>
      </c>
      <c r="AQ302" s="6">
        <v>45527</v>
      </c>
      <c r="AR302" s="5" t="s">
        <v>218</v>
      </c>
      <c r="AS302" s="53" t="s">
        <v>218</v>
      </c>
      <c r="AT302" s="6" t="s">
        <v>218</v>
      </c>
      <c r="AU302" s="6">
        <f t="shared" si="13"/>
        <v>45647</v>
      </c>
      <c r="AV302" s="29">
        <f t="shared" si="14"/>
        <v>46377</v>
      </c>
      <c r="AW302" s="12"/>
      <c r="AX302" s="12"/>
      <c r="AY302" s="12"/>
      <c r="AZ302" s="12"/>
      <c r="BA302" s="12"/>
      <c r="BI302" s="10"/>
      <c r="BJ302" s="11"/>
      <c r="BK302" s="11"/>
      <c r="BL302" s="11"/>
      <c r="BM302" s="11"/>
      <c r="BN302" s="11"/>
    </row>
    <row r="303" spans="1:66" s="9" customFormat="1" ht="16.350000000000001" hidden="1" customHeight="1" x14ac:dyDescent="0.25">
      <c r="A303" s="86" t="s">
        <v>2018</v>
      </c>
      <c r="B303" s="22"/>
      <c r="C303" s="68" t="b">
        <v>1</v>
      </c>
      <c r="D303" s="69" t="s">
        <v>518</v>
      </c>
      <c r="E303" s="69" t="s">
        <v>97</v>
      </c>
      <c r="F303" s="7" t="s">
        <v>24</v>
      </c>
      <c r="G303" s="7" t="s">
        <v>19</v>
      </c>
      <c r="H303" s="70">
        <v>45439</v>
      </c>
      <c r="I303" s="70" t="s">
        <v>473</v>
      </c>
      <c r="J303" s="70" t="str">
        <f t="shared" ca="1" si="12"/>
        <v>EJECUTADO</v>
      </c>
      <c r="K303" s="7" t="s">
        <v>2126</v>
      </c>
      <c r="L303" s="7" t="s">
        <v>50</v>
      </c>
      <c r="M303" s="7" t="s">
        <v>2127</v>
      </c>
      <c r="N303" s="165">
        <v>900630951</v>
      </c>
      <c r="O303" s="171">
        <v>30000000</v>
      </c>
      <c r="P303" s="145">
        <v>20240273</v>
      </c>
      <c r="Q303" s="133">
        <v>30000000</v>
      </c>
      <c r="R303" s="152">
        <v>45387</v>
      </c>
      <c r="S303" s="70">
        <v>45449</v>
      </c>
      <c r="T303" s="70">
        <v>45632</v>
      </c>
      <c r="U303" s="145">
        <v>20240463</v>
      </c>
      <c r="V303" s="139">
        <v>30000000</v>
      </c>
      <c r="W303" s="70">
        <v>45439</v>
      </c>
      <c r="X303" s="65" t="s">
        <v>51</v>
      </c>
      <c r="Y303" s="6" t="s">
        <v>130</v>
      </c>
      <c r="Z303" s="6" t="s">
        <v>53</v>
      </c>
      <c r="AA303" s="6" t="s">
        <v>2128</v>
      </c>
      <c r="AB303" s="6" t="s">
        <v>887</v>
      </c>
      <c r="AC303" s="6">
        <v>45449</v>
      </c>
      <c r="AD303" s="6" t="s">
        <v>2129</v>
      </c>
      <c r="AE303" s="53" t="s">
        <v>218</v>
      </c>
      <c r="AF303" s="5" t="s">
        <v>218</v>
      </c>
      <c r="AG303" s="53" t="s">
        <v>218</v>
      </c>
      <c r="AH303" s="6" t="s">
        <v>218</v>
      </c>
      <c r="AI303" s="5" t="s">
        <v>218</v>
      </c>
      <c r="AJ303" s="6" t="s">
        <v>218</v>
      </c>
      <c r="AK303" s="6" t="s">
        <v>218</v>
      </c>
      <c r="AL303" s="6" t="s">
        <v>218</v>
      </c>
      <c r="AM303" s="5" t="s">
        <v>218</v>
      </c>
      <c r="AN303" s="6" t="s">
        <v>218</v>
      </c>
      <c r="AO303" s="6" t="s">
        <v>218</v>
      </c>
      <c r="AP303" s="6" t="s">
        <v>218</v>
      </c>
      <c r="AQ303" s="6">
        <v>45632</v>
      </c>
      <c r="AR303" s="5" t="s">
        <v>218</v>
      </c>
      <c r="AS303" s="53" t="s">
        <v>218</v>
      </c>
      <c r="AT303" s="6" t="s">
        <v>218</v>
      </c>
      <c r="AU303" s="6">
        <f t="shared" si="13"/>
        <v>45752</v>
      </c>
      <c r="AV303" s="29">
        <f t="shared" si="14"/>
        <v>46482</v>
      </c>
      <c r="AW303" s="12"/>
      <c r="AX303" s="12"/>
      <c r="AY303" s="12"/>
      <c r="AZ303" s="12"/>
      <c r="BA303" s="12"/>
      <c r="BI303" s="10"/>
      <c r="BJ303" s="11"/>
      <c r="BK303" s="11"/>
      <c r="BL303" s="11"/>
      <c r="BM303" s="11"/>
      <c r="BN303" s="11"/>
    </row>
    <row r="304" spans="1:66" s="9" customFormat="1" ht="16.350000000000001" hidden="1" customHeight="1" x14ac:dyDescent="0.25">
      <c r="A304" s="86" t="s">
        <v>2018</v>
      </c>
      <c r="B304" s="22"/>
      <c r="C304" s="68" t="b">
        <v>1</v>
      </c>
      <c r="D304" s="69" t="s">
        <v>519</v>
      </c>
      <c r="E304" s="69" t="s">
        <v>74</v>
      </c>
      <c r="F304" s="7" t="s">
        <v>24</v>
      </c>
      <c r="G304" s="7" t="s">
        <v>3</v>
      </c>
      <c r="H304" s="70">
        <v>45439</v>
      </c>
      <c r="I304" s="70" t="s">
        <v>473</v>
      </c>
      <c r="J304" s="70" t="str">
        <f t="shared" ca="1" si="12"/>
        <v>EJECUTADO</v>
      </c>
      <c r="K304" s="7" t="s">
        <v>2130</v>
      </c>
      <c r="L304" s="7" t="s">
        <v>54</v>
      </c>
      <c r="M304" s="7" t="s">
        <v>1071</v>
      </c>
      <c r="N304" s="165">
        <v>1070625060</v>
      </c>
      <c r="O304" s="171">
        <v>7050000</v>
      </c>
      <c r="P304" s="145">
        <v>20240356</v>
      </c>
      <c r="Q304" s="133">
        <v>7050000</v>
      </c>
      <c r="R304" s="152">
        <v>45429</v>
      </c>
      <c r="S304" s="70">
        <v>45441</v>
      </c>
      <c r="T304" s="70">
        <v>45532</v>
      </c>
      <c r="U304" s="145">
        <v>20240464</v>
      </c>
      <c r="V304" s="139">
        <v>7050000</v>
      </c>
      <c r="W304" s="70">
        <v>45439</v>
      </c>
      <c r="X304" s="65" t="s">
        <v>51</v>
      </c>
      <c r="Y304" s="6" t="s">
        <v>94</v>
      </c>
      <c r="Z304" s="6" t="s">
        <v>53</v>
      </c>
      <c r="AA304" s="6" t="s">
        <v>2131</v>
      </c>
      <c r="AB304" s="6" t="s">
        <v>1421</v>
      </c>
      <c r="AC304" s="6">
        <v>45441</v>
      </c>
      <c r="AD304" s="6" t="s">
        <v>2132</v>
      </c>
      <c r="AE304" s="53">
        <v>3525000</v>
      </c>
      <c r="AF304" s="5">
        <v>20240553</v>
      </c>
      <c r="AG304" s="53">
        <v>3525000</v>
      </c>
      <c r="AH304" s="6">
        <v>45530</v>
      </c>
      <c r="AI304" s="5">
        <v>45</v>
      </c>
      <c r="AJ304" s="6" t="s">
        <v>55</v>
      </c>
      <c r="AK304" s="6" t="s">
        <v>218</v>
      </c>
      <c r="AL304" s="6" t="s">
        <v>218</v>
      </c>
      <c r="AM304" s="5" t="s">
        <v>218</v>
      </c>
      <c r="AN304" s="6" t="s">
        <v>218</v>
      </c>
      <c r="AO304" s="6" t="s">
        <v>218</v>
      </c>
      <c r="AP304" s="6" t="s">
        <v>218</v>
      </c>
      <c r="AQ304" s="6">
        <v>45578</v>
      </c>
      <c r="AR304" s="5"/>
      <c r="AS304" s="53"/>
      <c r="AT304" s="6"/>
      <c r="AU304" s="6">
        <f t="shared" si="13"/>
        <v>45698</v>
      </c>
      <c r="AV304" s="29">
        <f t="shared" si="14"/>
        <v>46428</v>
      </c>
      <c r="AW304" s="12"/>
      <c r="AX304" s="12"/>
      <c r="AY304" s="12"/>
      <c r="AZ304" s="12"/>
      <c r="BA304" s="12"/>
      <c r="BI304" s="10"/>
      <c r="BJ304" s="11"/>
      <c r="BK304" s="11"/>
      <c r="BL304" s="11"/>
      <c r="BM304" s="11"/>
      <c r="BN304" s="11"/>
    </row>
    <row r="305" spans="1:66" s="16" customFormat="1" ht="16.350000000000001" hidden="1" customHeight="1" x14ac:dyDescent="0.25">
      <c r="A305" s="86" t="s">
        <v>2018</v>
      </c>
      <c r="B305" s="22"/>
      <c r="C305" s="68" t="b">
        <v>1</v>
      </c>
      <c r="D305" s="69" t="s">
        <v>520</v>
      </c>
      <c r="E305" s="69" t="s">
        <v>129</v>
      </c>
      <c r="F305" s="7" t="s">
        <v>24</v>
      </c>
      <c r="G305" s="7" t="s">
        <v>3</v>
      </c>
      <c r="H305" s="70">
        <v>45440</v>
      </c>
      <c r="I305" s="70" t="s">
        <v>473</v>
      </c>
      <c r="J305" s="70" t="str">
        <f t="shared" ca="1" si="12"/>
        <v>EJECUTADO</v>
      </c>
      <c r="K305" s="7" t="s">
        <v>2133</v>
      </c>
      <c r="L305" s="7" t="s">
        <v>501</v>
      </c>
      <c r="M305" s="7" t="s">
        <v>2134</v>
      </c>
      <c r="N305" s="165">
        <v>1024562193</v>
      </c>
      <c r="O305" s="171">
        <v>3190000</v>
      </c>
      <c r="P305" s="145">
        <v>20240341</v>
      </c>
      <c r="Q305" s="133">
        <v>9900000</v>
      </c>
      <c r="R305" s="152">
        <v>45419</v>
      </c>
      <c r="S305" s="70">
        <v>45440</v>
      </c>
      <c r="T305" s="70">
        <v>45466</v>
      </c>
      <c r="U305" s="145">
        <v>20240467</v>
      </c>
      <c r="V305" s="139">
        <v>3190000</v>
      </c>
      <c r="W305" s="70">
        <v>45440</v>
      </c>
      <c r="X305" s="65" t="s">
        <v>51</v>
      </c>
      <c r="Y305" s="6" t="s">
        <v>130</v>
      </c>
      <c r="Z305" s="6" t="s">
        <v>53</v>
      </c>
      <c r="AA305" s="6" t="s">
        <v>2135</v>
      </c>
      <c r="AB305" s="6"/>
      <c r="AC305" s="6"/>
      <c r="AD305" s="6" t="s">
        <v>2136</v>
      </c>
      <c r="AE305" s="53" t="s">
        <v>218</v>
      </c>
      <c r="AF305" s="5" t="s">
        <v>218</v>
      </c>
      <c r="AG305" s="53" t="s">
        <v>218</v>
      </c>
      <c r="AH305" s="6" t="s">
        <v>218</v>
      </c>
      <c r="AI305" s="5" t="s">
        <v>218</v>
      </c>
      <c r="AJ305" s="6"/>
      <c r="AK305" s="6" t="s">
        <v>218</v>
      </c>
      <c r="AL305" s="6" t="s">
        <v>218</v>
      </c>
      <c r="AM305" s="5" t="s">
        <v>218</v>
      </c>
      <c r="AN305" s="6"/>
      <c r="AO305" s="6" t="s">
        <v>218</v>
      </c>
      <c r="AP305" s="6" t="s">
        <v>218</v>
      </c>
      <c r="AQ305" s="6">
        <f>T305</f>
        <v>45466</v>
      </c>
      <c r="AR305" s="5" t="s">
        <v>218</v>
      </c>
      <c r="AS305" s="53" t="s">
        <v>218</v>
      </c>
      <c r="AT305" s="6" t="s">
        <v>218</v>
      </c>
      <c r="AU305" s="6">
        <f t="shared" si="13"/>
        <v>45586</v>
      </c>
      <c r="AV305" s="29">
        <f t="shared" si="14"/>
        <v>46316</v>
      </c>
      <c r="AW305" s="12"/>
      <c r="AX305" s="12"/>
      <c r="AY305" s="12"/>
      <c r="AZ305" s="12"/>
      <c r="BA305" s="12"/>
      <c r="BI305" s="17"/>
    </row>
    <row r="306" spans="1:66" s="16" customFormat="1" ht="16.350000000000001" hidden="1" customHeight="1" x14ac:dyDescent="0.25">
      <c r="A306" s="86" t="s">
        <v>2018</v>
      </c>
      <c r="B306" s="22"/>
      <c r="C306" s="68" t="b">
        <v>1</v>
      </c>
      <c r="D306" s="69" t="s">
        <v>521</v>
      </c>
      <c r="E306" s="69" t="s">
        <v>129</v>
      </c>
      <c r="F306" s="7" t="s">
        <v>24</v>
      </c>
      <c r="G306" s="7" t="s">
        <v>3</v>
      </c>
      <c r="H306" s="70">
        <v>45440</v>
      </c>
      <c r="I306" s="70" t="s">
        <v>473</v>
      </c>
      <c r="J306" s="70" t="str">
        <f t="shared" ca="1" si="12"/>
        <v>EJECUTADO</v>
      </c>
      <c r="K306" s="7" t="s">
        <v>2137</v>
      </c>
      <c r="L306" s="7" t="s">
        <v>501</v>
      </c>
      <c r="M306" s="7" t="s">
        <v>2138</v>
      </c>
      <c r="N306" s="165">
        <v>1019151546</v>
      </c>
      <c r="O306" s="171">
        <v>3190000</v>
      </c>
      <c r="P306" s="145">
        <v>20240342</v>
      </c>
      <c r="Q306" s="133">
        <v>6600000</v>
      </c>
      <c r="R306" s="152">
        <v>45419</v>
      </c>
      <c r="S306" s="70">
        <v>45440</v>
      </c>
      <c r="T306" s="70">
        <v>45466</v>
      </c>
      <c r="U306" s="145">
        <v>20240468</v>
      </c>
      <c r="V306" s="139">
        <v>3190000</v>
      </c>
      <c r="W306" s="70">
        <v>45440</v>
      </c>
      <c r="X306" s="65" t="s">
        <v>51</v>
      </c>
      <c r="Y306" s="6" t="s">
        <v>522</v>
      </c>
      <c r="Z306" s="6" t="s">
        <v>53</v>
      </c>
      <c r="AA306" s="6" t="s">
        <v>2139</v>
      </c>
      <c r="AB306" s="6"/>
      <c r="AC306" s="6"/>
      <c r="AD306" s="6" t="s">
        <v>2140</v>
      </c>
      <c r="AE306" s="53">
        <v>1488666</v>
      </c>
      <c r="AF306" s="5">
        <v>20240418</v>
      </c>
      <c r="AG306" s="53">
        <v>1540000</v>
      </c>
      <c r="AH306" s="6">
        <v>45464</v>
      </c>
      <c r="AI306" s="5">
        <v>14</v>
      </c>
      <c r="AJ306" s="6" t="s">
        <v>55</v>
      </c>
      <c r="AK306" s="6" t="s">
        <v>218</v>
      </c>
      <c r="AL306" s="6" t="s">
        <v>218</v>
      </c>
      <c r="AM306" s="6" t="s">
        <v>218</v>
      </c>
      <c r="AN306" s="6" t="s">
        <v>218</v>
      </c>
      <c r="AO306" s="6" t="s">
        <v>218</v>
      </c>
      <c r="AP306" s="6" t="s">
        <v>218</v>
      </c>
      <c r="AQ306" s="6">
        <v>45480</v>
      </c>
      <c r="AR306" s="5">
        <v>20240549</v>
      </c>
      <c r="AS306" s="53">
        <v>1488666</v>
      </c>
      <c r="AT306" s="6">
        <v>45464</v>
      </c>
      <c r="AU306" s="6">
        <f t="shared" si="13"/>
        <v>45600</v>
      </c>
      <c r="AV306" s="29">
        <f t="shared" si="14"/>
        <v>46330</v>
      </c>
      <c r="AW306" s="12"/>
      <c r="AX306" s="12"/>
      <c r="AY306" s="12"/>
      <c r="AZ306" s="12"/>
      <c r="BA306" s="12"/>
      <c r="BI306" s="17"/>
    </row>
    <row r="307" spans="1:66" s="16" customFormat="1" ht="16.350000000000001" hidden="1" customHeight="1" x14ac:dyDescent="0.25">
      <c r="A307" s="86" t="s">
        <v>2018</v>
      </c>
      <c r="B307" s="22"/>
      <c r="C307" s="68" t="b">
        <v>1</v>
      </c>
      <c r="D307" s="69" t="s">
        <v>523</v>
      </c>
      <c r="E307" s="69" t="s">
        <v>129</v>
      </c>
      <c r="F307" s="7" t="s">
        <v>24</v>
      </c>
      <c r="G307" s="7" t="s">
        <v>3</v>
      </c>
      <c r="H307" s="70">
        <v>45440</v>
      </c>
      <c r="I307" s="70" t="s">
        <v>473</v>
      </c>
      <c r="J307" s="70" t="str">
        <f t="shared" ca="1" si="12"/>
        <v>EJECUTADO</v>
      </c>
      <c r="K307" s="7" t="s">
        <v>2137</v>
      </c>
      <c r="L307" s="7" t="s">
        <v>501</v>
      </c>
      <c r="M307" s="7" t="s">
        <v>2141</v>
      </c>
      <c r="N307" s="165">
        <v>51694403</v>
      </c>
      <c r="O307" s="171">
        <v>3190000</v>
      </c>
      <c r="P307" s="145">
        <v>20240342</v>
      </c>
      <c r="Q307" s="133">
        <v>6600000</v>
      </c>
      <c r="R307" s="152">
        <v>45419</v>
      </c>
      <c r="S307" s="70">
        <v>45440</v>
      </c>
      <c r="T307" s="70">
        <v>45466</v>
      </c>
      <c r="U307" s="145">
        <v>20240469</v>
      </c>
      <c r="V307" s="139">
        <v>3190000</v>
      </c>
      <c r="W307" s="70">
        <v>45440</v>
      </c>
      <c r="X307" s="65" t="s">
        <v>51</v>
      </c>
      <c r="Y307" s="6" t="s">
        <v>130</v>
      </c>
      <c r="Z307" s="6" t="s">
        <v>53</v>
      </c>
      <c r="AA307" s="6" t="s">
        <v>2142</v>
      </c>
      <c r="AB307" s="6"/>
      <c r="AC307" s="6"/>
      <c r="AD307" s="6" t="s">
        <v>2143</v>
      </c>
      <c r="AE307" s="53">
        <v>1540000</v>
      </c>
      <c r="AF307" s="5">
        <v>20240405</v>
      </c>
      <c r="AG307" s="53">
        <v>1540000</v>
      </c>
      <c r="AH307" s="6">
        <v>45464</v>
      </c>
      <c r="AI307" s="5">
        <v>14</v>
      </c>
      <c r="AJ307" s="6" t="s">
        <v>55</v>
      </c>
      <c r="AK307" s="6" t="s">
        <v>218</v>
      </c>
      <c r="AL307" s="6" t="s">
        <v>218</v>
      </c>
      <c r="AM307" s="6" t="s">
        <v>218</v>
      </c>
      <c r="AN307" s="6" t="s">
        <v>218</v>
      </c>
      <c r="AO307" s="6" t="s">
        <v>218</v>
      </c>
      <c r="AP307" s="6" t="s">
        <v>218</v>
      </c>
      <c r="AQ307" s="6">
        <v>45480</v>
      </c>
      <c r="AR307" s="5">
        <v>20240552</v>
      </c>
      <c r="AS307" s="53">
        <v>1540000</v>
      </c>
      <c r="AT307" s="6">
        <v>45464</v>
      </c>
      <c r="AU307" s="6">
        <f t="shared" si="13"/>
        <v>45600</v>
      </c>
      <c r="AV307" s="29">
        <f t="shared" si="14"/>
        <v>46330</v>
      </c>
      <c r="AW307" s="12"/>
      <c r="AX307" s="12"/>
      <c r="AY307" s="12"/>
      <c r="AZ307" s="12"/>
      <c r="BA307" s="12"/>
      <c r="BI307" s="17"/>
    </row>
    <row r="308" spans="1:66" s="16" customFormat="1" ht="16.350000000000001" hidden="1" customHeight="1" x14ac:dyDescent="0.25">
      <c r="A308" s="86" t="s">
        <v>2018</v>
      </c>
      <c r="B308" s="22"/>
      <c r="C308" s="68" t="b">
        <v>1</v>
      </c>
      <c r="D308" s="69" t="s">
        <v>524</v>
      </c>
      <c r="E308" s="69" t="s">
        <v>129</v>
      </c>
      <c r="F308" s="7" t="s">
        <v>24</v>
      </c>
      <c r="G308" s="7" t="s">
        <v>3</v>
      </c>
      <c r="H308" s="70">
        <v>45440</v>
      </c>
      <c r="I308" s="70" t="s">
        <v>473</v>
      </c>
      <c r="J308" s="70" t="str">
        <f t="shared" ca="1" si="12"/>
        <v>EJECUTADO</v>
      </c>
      <c r="K308" s="7" t="s">
        <v>2144</v>
      </c>
      <c r="L308" s="7" t="s">
        <v>525</v>
      </c>
      <c r="M308" s="7" t="s">
        <v>2145</v>
      </c>
      <c r="N308" s="165">
        <v>1070961321</v>
      </c>
      <c r="O308" s="171">
        <v>3190000</v>
      </c>
      <c r="P308" s="145">
        <v>20240341</v>
      </c>
      <c r="Q308" s="133">
        <v>9900000</v>
      </c>
      <c r="R308" s="152">
        <v>45419</v>
      </c>
      <c r="S308" s="70">
        <v>45440</v>
      </c>
      <c r="T308" s="70">
        <v>45466</v>
      </c>
      <c r="U308" s="145">
        <v>20240470</v>
      </c>
      <c r="V308" s="139">
        <v>3190000</v>
      </c>
      <c r="W308" s="70">
        <v>45440</v>
      </c>
      <c r="X308" s="65" t="s">
        <v>51</v>
      </c>
      <c r="Y308" s="6" t="s">
        <v>130</v>
      </c>
      <c r="Z308" s="6" t="s">
        <v>53</v>
      </c>
      <c r="AA308" s="6" t="s">
        <v>2146</v>
      </c>
      <c r="AB308" s="6"/>
      <c r="AC308" s="6"/>
      <c r="AD308" s="6" t="s">
        <v>2147</v>
      </c>
      <c r="AE308" s="53" t="s">
        <v>218</v>
      </c>
      <c r="AF308" s="5" t="s">
        <v>218</v>
      </c>
      <c r="AG308" s="53" t="s">
        <v>218</v>
      </c>
      <c r="AH308" s="6" t="s">
        <v>218</v>
      </c>
      <c r="AI308" s="5" t="s">
        <v>218</v>
      </c>
      <c r="AJ308" s="6"/>
      <c r="AK308" s="6" t="s">
        <v>218</v>
      </c>
      <c r="AL308" s="6" t="s">
        <v>218</v>
      </c>
      <c r="AM308" s="5" t="s">
        <v>218</v>
      </c>
      <c r="AN308" s="6"/>
      <c r="AO308" s="6" t="s">
        <v>218</v>
      </c>
      <c r="AP308" s="6" t="s">
        <v>218</v>
      </c>
      <c r="AQ308" s="6">
        <f>T308</f>
        <v>45466</v>
      </c>
      <c r="AR308" s="5" t="s">
        <v>218</v>
      </c>
      <c r="AS308" s="53" t="s">
        <v>218</v>
      </c>
      <c r="AT308" s="6" t="s">
        <v>218</v>
      </c>
      <c r="AU308" s="6">
        <f t="shared" si="13"/>
        <v>45586</v>
      </c>
      <c r="AV308" s="29">
        <f t="shared" si="14"/>
        <v>46316</v>
      </c>
      <c r="AW308" s="12"/>
      <c r="AX308" s="12"/>
      <c r="AY308" s="12"/>
      <c r="AZ308" s="12"/>
      <c r="BA308" s="12"/>
      <c r="BI308" s="17"/>
    </row>
    <row r="309" spans="1:66" s="9" customFormat="1" ht="16.350000000000001" hidden="1" customHeight="1" x14ac:dyDescent="0.25">
      <c r="A309" s="86" t="s">
        <v>2018</v>
      </c>
      <c r="B309" s="22"/>
      <c r="C309" s="68" t="b">
        <v>1</v>
      </c>
      <c r="D309" s="69" t="s">
        <v>526</v>
      </c>
      <c r="E309" s="69" t="s">
        <v>427</v>
      </c>
      <c r="F309" s="7" t="s">
        <v>24</v>
      </c>
      <c r="G309" s="7" t="s">
        <v>13</v>
      </c>
      <c r="H309" s="70">
        <v>45440</v>
      </c>
      <c r="I309" s="70" t="s">
        <v>473</v>
      </c>
      <c r="J309" s="70" t="str">
        <f t="shared" ca="1" si="12"/>
        <v>EJECUTADO</v>
      </c>
      <c r="K309" s="7" t="s">
        <v>2148</v>
      </c>
      <c r="L309" s="7" t="s">
        <v>50</v>
      </c>
      <c r="M309" s="7" t="s">
        <v>2149</v>
      </c>
      <c r="N309" s="165">
        <v>901329989</v>
      </c>
      <c r="O309" s="171">
        <v>43500000</v>
      </c>
      <c r="P309" s="145">
        <v>20240313</v>
      </c>
      <c r="Q309" s="133">
        <v>43500000</v>
      </c>
      <c r="R309" s="152">
        <v>45405</v>
      </c>
      <c r="S309" s="70">
        <v>45442</v>
      </c>
      <c r="T309" s="70">
        <v>45501</v>
      </c>
      <c r="U309" s="145">
        <v>20240471</v>
      </c>
      <c r="V309" s="139">
        <v>43500000</v>
      </c>
      <c r="W309" s="70">
        <v>45440</v>
      </c>
      <c r="X309" s="65" t="s">
        <v>51</v>
      </c>
      <c r="Y309" s="6" t="s">
        <v>130</v>
      </c>
      <c r="Z309" s="6" t="s">
        <v>53</v>
      </c>
      <c r="AA309" s="6" t="s">
        <v>2150</v>
      </c>
      <c r="AB309" s="6" t="s">
        <v>1139</v>
      </c>
      <c r="AC309" s="6">
        <v>45442</v>
      </c>
      <c r="AD309" s="6" t="s">
        <v>2151</v>
      </c>
      <c r="AE309" s="53" t="s">
        <v>218</v>
      </c>
      <c r="AF309" s="5" t="s">
        <v>218</v>
      </c>
      <c r="AG309" s="53" t="s">
        <v>218</v>
      </c>
      <c r="AH309" s="6" t="s">
        <v>218</v>
      </c>
      <c r="AI309" s="5" t="s">
        <v>218</v>
      </c>
      <c r="AJ309" s="6" t="s">
        <v>218</v>
      </c>
      <c r="AK309" s="6" t="s">
        <v>218</v>
      </c>
      <c r="AL309" s="6" t="s">
        <v>218</v>
      </c>
      <c r="AM309" s="5" t="s">
        <v>218</v>
      </c>
      <c r="AN309" s="6" t="s">
        <v>218</v>
      </c>
      <c r="AO309" s="6" t="s">
        <v>218</v>
      </c>
      <c r="AP309" s="6" t="s">
        <v>218</v>
      </c>
      <c r="AQ309" s="6">
        <v>45501</v>
      </c>
      <c r="AR309" s="5" t="s">
        <v>218</v>
      </c>
      <c r="AS309" s="53" t="s">
        <v>218</v>
      </c>
      <c r="AT309" s="6" t="s">
        <v>218</v>
      </c>
      <c r="AU309" s="6">
        <f t="shared" si="13"/>
        <v>45621</v>
      </c>
      <c r="AV309" s="29">
        <f t="shared" si="14"/>
        <v>46351</v>
      </c>
      <c r="AW309" s="12"/>
      <c r="AX309" s="12"/>
      <c r="AY309" s="12"/>
      <c r="AZ309" s="12"/>
      <c r="BA309" s="12"/>
      <c r="BI309" s="10"/>
      <c r="BJ309" s="11"/>
      <c r="BK309" s="11"/>
      <c r="BL309" s="11"/>
      <c r="BM309" s="11"/>
      <c r="BN309" s="11"/>
    </row>
    <row r="310" spans="1:66" s="9" customFormat="1" ht="16.350000000000001" hidden="1" customHeight="1" x14ac:dyDescent="0.25">
      <c r="A310" s="86" t="s">
        <v>2018</v>
      </c>
      <c r="B310" s="22"/>
      <c r="C310" s="68" t="b">
        <v>1</v>
      </c>
      <c r="D310" s="69" t="s">
        <v>527</v>
      </c>
      <c r="E310" s="69" t="s">
        <v>506</v>
      </c>
      <c r="F310" s="7" t="s">
        <v>24</v>
      </c>
      <c r="G310" s="7" t="s">
        <v>13</v>
      </c>
      <c r="H310" s="70">
        <v>45443</v>
      </c>
      <c r="I310" s="70" t="s">
        <v>473</v>
      </c>
      <c r="J310" s="70" t="str">
        <f t="shared" ca="1" si="12"/>
        <v>EJECUTADO</v>
      </c>
      <c r="K310" s="7" t="s">
        <v>2152</v>
      </c>
      <c r="L310" s="7" t="s">
        <v>50</v>
      </c>
      <c r="M310" s="7" t="s">
        <v>2153</v>
      </c>
      <c r="N310" s="165">
        <v>800199453</v>
      </c>
      <c r="O310" s="171">
        <v>731340030</v>
      </c>
      <c r="P310" s="145">
        <v>20240349</v>
      </c>
      <c r="Q310" s="133">
        <v>731340030</v>
      </c>
      <c r="R310" s="152">
        <v>45426</v>
      </c>
      <c r="S310" s="70">
        <v>45443</v>
      </c>
      <c r="T310" s="70">
        <v>45647</v>
      </c>
      <c r="U310" s="145">
        <v>20240477</v>
      </c>
      <c r="V310" s="139">
        <v>731340030</v>
      </c>
      <c r="W310" s="70">
        <v>45443</v>
      </c>
      <c r="X310" s="65" t="s">
        <v>51</v>
      </c>
      <c r="Y310" s="6" t="s">
        <v>130</v>
      </c>
      <c r="Z310" s="6" t="s">
        <v>53</v>
      </c>
      <c r="AA310" s="6" t="s">
        <v>2154</v>
      </c>
      <c r="AB310" s="6" t="s">
        <v>1139</v>
      </c>
      <c r="AC310" s="6">
        <v>45443</v>
      </c>
      <c r="AD310" s="6" t="s">
        <v>2155</v>
      </c>
      <c r="AE310" s="53" t="s">
        <v>218</v>
      </c>
      <c r="AF310" s="5" t="s">
        <v>218</v>
      </c>
      <c r="AG310" s="53" t="s">
        <v>218</v>
      </c>
      <c r="AH310" s="6" t="s">
        <v>218</v>
      </c>
      <c r="AI310" s="5" t="s">
        <v>218</v>
      </c>
      <c r="AJ310" s="6" t="s">
        <v>218</v>
      </c>
      <c r="AK310" s="6" t="s">
        <v>218</v>
      </c>
      <c r="AL310" s="6" t="s">
        <v>218</v>
      </c>
      <c r="AM310" s="5" t="s">
        <v>218</v>
      </c>
      <c r="AN310" s="6" t="s">
        <v>218</v>
      </c>
      <c r="AO310" s="6" t="s">
        <v>218</v>
      </c>
      <c r="AP310" s="6" t="s">
        <v>218</v>
      </c>
      <c r="AQ310" s="6">
        <v>45647</v>
      </c>
      <c r="AR310" s="5" t="s">
        <v>218</v>
      </c>
      <c r="AS310" s="53" t="s">
        <v>218</v>
      </c>
      <c r="AT310" s="6" t="s">
        <v>218</v>
      </c>
      <c r="AU310" s="6">
        <f t="shared" si="13"/>
        <v>45767</v>
      </c>
      <c r="AV310" s="29">
        <f t="shared" si="14"/>
        <v>46497</v>
      </c>
      <c r="AW310" s="12"/>
      <c r="AX310" s="12"/>
      <c r="AY310" s="12"/>
      <c r="AZ310" s="12"/>
      <c r="BA310" s="12"/>
      <c r="BI310" s="10"/>
      <c r="BJ310" s="11"/>
      <c r="BK310" s="11"/>
      <c r="BL310" s="11"/>
      <c r="BM310" s="11"/>
      <c r="BN310" s="11"/>
    </row>
    <row r="311" spans="1:66" s="9" customFormat="1" ht="16.350000000000001" hidden="1" customHeight="1" x14ac:dyDescent="0.25">
      <c r="A311" s="86" t="s">
        <v>2018</v>
      </c>
      <c r="B311" s="22"/>
      <c r="C311" s="68" t="b">
        <v>1</v>
      </c>
      <c r="D311" s="69" t="s">
        <v>528</v>
      </c>
      <c r="E311" s="69" t="s">
        <v>74</v>
      </c>
      <c r="F311" s="7" t="s">
        <v>24</v>
      </c>
      <c r="G311" s="7" t="s">
        <v>3</v>
      </c>
      <c r="H311" s="70">
        <v>45447</v>
      </c>
      <c r="I311" s="70" t="s">
        <v>529</v>
      </c>
      <c r="J311" s="70" t="str">
        <f t="shared" ca="1" si="12"/>
        <v>EJECUTADO</v>
      </c>
      <c r="K311" s="7" t="s">
        <v>2156</v>
      </c>
      <c r="L311" s="7" t="s">
        <v>54</v>
      </c>
      <c r="M311" s="7" t="s">
        <v>1210</v>
      </c>
      <c r="N311" s="165">
        <v>1074928926</v>
      </c>
      <c r="O311" s="171">
        <v>26200000</v>
      </c>
      <c r="P311" s="145">
        <v>20240382</v>
      </c>
      <c r="Q311" s="133">
        <v>23400000</v>
      </c>
      <c r="R311" s="152">
        <v>45442</v>
      </c>
      <c r="S311" s="70">
        <v>45447</v>
      </c>
      <c r="T311" s="70">
        <v>45629</v>
      </c>
      <c r="U311" s="145">
        <v>20240485</v>
      </c>
      <c r="V311" s="139">
        <v>23400000</v>
      </c>
      <c r="W311" s="70">
        <v>45447</v>
      </c>
      <c r="X311" s="65" t="s">
        <v>75</v>
      </c>
      <c r="Y311" s="6" t="s">
        <v>265</v>
      </c>
      <c r="Z311" s="6" t="s">
        <v>53</v>
      </c>
      <c r="AA311" s="6" t="s">
        <v>2157</v>
      </c>
      <c r="AB311" s="6" t="s">
        <v>887</v>
      </c>
      <c r="AC311" s="6">
        <v>45447</v>
      </c>
      <c r="AD311" s="59" t="s">
        <v>2158</v>
      </c>
      <c r="AE311" s="53" t="s">
        <v>218</v>
      </c>
      <c r="AF311" s="5" t="s">
        <v>218</v>
      </c>
      <c r="AG311" s="53" t="s">
        <v>218</v>
      </c>
      <c r="AH311" s="6" t="s">
        <v>218</v>
      </c>
      <c r="AI311" s="5" t="s">
        <v>218</v>
      </c>
      <c r="AJ311" s="6" t="s">
        <v>218</v>
      </c>
      <c r="AK311" s="6" t="s">
        <v>218</v>
      </c>
      <c r="AL311" s="6" t="s">
        <v>218</v>
      </c>
      <c r="AM311" s="5" t="s">
        <v>218</v>
      </c>
      <c r="AN311" s="6" t="s">
        <v>218</v>
      </c>
      <c r="AO311" s="6" t="s">
        <v>218</v>
      </c>
      <c r="AP311" s="6" t="s">
        <v>218</v>
      </c>
      <c r="AQ311" s="6">
        <v>45629</v>
      </c>
      <c r="AR311" s="5" t="s">
        <v>218</v>
      </c>
      <c r="AS311" s="53" t="s">
        <v>218</v>
      </c>
      <c r="AT311" s="6" t="s">
        <v>218</v>
      </c>
      <c r="AU311" s="6">
        <f t="shared" si="13"/>
        <v>45749</v>
      </c>
      <c r="AV311" s="29">
        <f t="shared" si="14"/>
        <v>46479</v>
      </c>
      <c r="AW311" s="12"/>
      <c r="AX311" s="12"/>
      <c r="AY311" s="12"/>
      <c r="AZ311" s="12"/>
      <c r="BA311" s="12"/>
      <c r="BI311" s="10"/>
      <c r="BJ311" s="11"/>
      <c r="BK311" s="11"/>
      <c r="BL311" s="11"/>
      <c r="BM311" s="11"/>
      <c r="BN311" s="11"/>
    </row>
    <row r="312" spans="1:66" s="9" customFormat="1" ht="16.350000000000001" hidden="1" customHeight="1" x14ac:dyDescent="0.25">
      <c r="A312" s="86" t="s">
        <v>2018</v>
      </c>
      <c r="B312" s="22"/>
      <c r="C312" s="68" t="b">
        <v>1</v>
      </c>
      <c r="D312" s="69" t="s">
        <v>530</v>
      </c>
      <c r="E312" s="69" t="s">
        <v>90</v>
      </c>
      <c r="F312" s="7" t="s">
        <v>24</v>
      </c>
      <c r="G312" s="7" t="s">
        <v>18</v>
      </c>
      <c r="H312" s="70">
        <v>45447</v>
      </c>
      <c r="I312" s="70" t="s">
        <v>529</v>
      </c>
      <c r="J312" s="70" t="str">
        <f t="shared" ca="1" si="12"/>
        <v>EJECUTADO</v>
      </c>
      <c r="K312" s="7" t="s">
        <v>1288</v>
      </c>
      <c r="L312" s="7" t="s">
        <v>54</v>
      </c>
      <c r="M312" s="7" t="s">
        <v>1289</v>
      </c>
      <c r="N312" s="165">
        <v>1070708846</v>
      </c>
      <c r="O312" s="171">
        <v>10000000</v>
      </c>
      <c r="P312" s="145">
        <v>20240369</v>
      </c>
      <c r="Q312" s="133">
        <v>14500000</v>
      </c>
      <c r="R312" s="152">
        <v>45439</v>
      </c>
      <c r="S312" s="70">
        <v>45447</v>
      </c>
      <c r="T312" s="70">
        <v>45534</v>
      </c>
      <c r="U312" s="145">
        <v>20240483</v>
      </c>
      <c r="V312" s="139">
        <v>14500000</v>
      </c>
      <c r="W312" s="70">
        <v>45447</v>
      </c>
      <c r="X312" s="65" t="s">
        <v>51</v>
      </c>
      <c r="Y312" s="6" t="s">
        <v>130</v>
      </c>
      <c r="Z312" s="6" t="s">
        <v>53</v>
      </c>
      <c r="AA312" s="6" t="s">
        <v>2159</v>
      </c>
      <c r="AB312" s="6" t="s">
        <v>1405</v>
      </c>
      <c r="AC312" s="6">
        <v>45447</v>
      </c>
      <c r="AD312" s="6" t="s">
        <v>2160</v>
      </c>
      <c r="AE312" s="53" t="s">
        <v>218</v>
      </c>
      <c r="AF312" s="5" t="s">
        <v>218</v>
      </c>
      <c r="AG312" s="53" t="s">
        <v>218</v>
      </c>
      <c r="AH312" s="6" t="s">
        <v>218</v>
      </c>
      <c r="AI312" s="5" t="s">
        <v>218</v>
      </c>
      <c r="AJ312" s="6" t="s">
        <v>218</v>
      </c>
      <c r="AK312" s="6" t="s">
        <v>218</v>
      </c>
      <c r="AL312" s="6" t="s">
        <v>218</v>
      </c>
      <c r="AM312" s="5" t="s">
        <v>218</v>
      </c>
      <c r="AN312" s="6" t="s">
        <v>218</v>
      </c>
      <c r="AO312" s="6" t="s">
        <v>218</v>
      </c>
      <c r="AP312" s="6" t="s">
        <v>218</v>
      </c>
      <c r="AQ312" s="6">
        <v>45534</v>
      </c>
      <c r="AR312" s="5" t="s">
        <v>218</v>
      </c>
      <c r="AS312" s="53" t="s">
        <v>218</v>
      </c>
      <c r="AT312" s="6" t="s">
        <v>218</v>
      </c>
      <c r="AU312" s="6">
        <f t="shared" si="13"/>
        <v>45654</v>
      </c>
      <c r="AV312" s="29">
        <f t="shared" si="14"/>
        <v>46384</v>
      </c>
      <c r="AW312" s="12"/>
      <c r="AX312" s="12"/>
      <c r="AY312" s="12"/>
      <c r="AZ312" s="12"/>
      <c r="BA312" s="12"/>
      <c r="BI312" s="10"/>
      <c r="BJ312" s="11"/>
      <c r="BK312" s="11"/>
      <c r="BL312" s="11"/>
      <c r="BM312" s="11"/>
      <c r="BN312" s="11"/>
    </row>
    <row r="313" spans="1:66" s="9" customFormat="1" ht="16.350000000000001" customHeight="1" x14ac:dyDescent="0.25">
      <c r="A313" s="86" t="s">
        <v>2018</v>
      </c>
      <c r="B313" s="22"/>
      <c r="C313" s="68" t="b">
        <v>1</v>
      </c>
      <c r="D313" s="69" t="s">
        <v>531</v>
      </c>
      <c r="E313" s="69" t="s">
        <v>74</v>
      </c>
      <c r="F313" s="7" t="s">
        <v>24</v>
      </c>
      <c r="G313" s="7" t="s">
        <v>3</v>
      </c>
      <c r="H313" s="70">
        <v>45448</v>
      </c>
      <c r="I313" s="70" t="s">
        <v>529</v>
      </c>
      <c r="J313" s="70" t="str">
        <f t="shared" ca="1" si="12"/>
        <v>EJECUTADO</v>
      </c>
      <c r="K313" s="7" t="s">
        <v>2161</v>
      </c>
      <c r="L313" s="7" t="s">
        <v>54</v>
      </c>
      <c r="M313" s="7" t="s">
        <v>2162</v>
      </c>
      <c r="N313" s="165">
        <v>52932755</v>
      </c>
      <c r="O313" s="171">
        <v>69760000</v>
      </c>
      <c r="P313" s="145">
        <v>20240366</v>
      </c>
      <c r="Q313" s="133">
        <v>7500000</v>
      </c>
      <c r="R313" s="152">
        <v>45439</v>
      </c>
      <c r="S313" s="70">
        <v>45449</v>
      </c>
      <c r="T313" s="70">
        <v>45540</v>
      </c>
      <c r="U313" s="145">
        <v>20240488</v>
      </c>
      <c r="V313" s="139">
        <v>7500000</v>
      </c>
      <c r="W313" s="70">
        <v>45448</v>
      </c>
      <c r="X313" s="65" t="s">
        <v>51</v>
      </c>
      <c r="Y313" s="6" t="s">
        <v>94</v>
      </c>
      <c r="Z313" s="6" t="s">
        <v>53</v>
      </c>
      <c r="AA313" s="6" t="s">
        <v>2163</v>
      </c>
      <c r="AB313" s="6" t="s">
        <v>922</v>
      </c>
      <c r="AC313" s="6">
        <v>45449</v>
      </c>
      <c r="AD313" s="6" t="s">
        <v>2164</v>
      </c>
      <c r="AE313" s="53" t="s">
        <v>218</v>
      </c>
      <c r="AF313" s="5" t="s">
        <v>218</v>
      </c>
      <c r="AG313" s="53" t="s">
        <v>218</v>
      </c>
      <c r="AH313" s="6" t="s">
        <v>218</v>
      </c>
      <c r="AI313" s="5" t="s">
        <v>218</v>
      </c>
      <c r="AJ313" s="6" t="s">
        <v>218</v>
      </c>
      <c r="AK313" s="6" t="s">
        <v>218</v>
      </c>
      <c r="AL313" s="6" t="s">
        <v>218</v>
      </c>
      <c r="AM313" s="5" t="s">
        <v>218</v>
      </c>
      <c r="AN313" s="6" t="s">
        <v>218</v>
      </c>
      <c r="AO313" s="6" t="s">
        <v>218</v>
      </c>
      <c r="AP313" s="6" t="s">
        <v>218</v>
      </c>
      <c r="AQ313" s="6">
        <v>45540</v>
      </c>
      <c r="AR313" s="5" t="s">
        <v>218</v>
      </c>
      <c r="AS313" s="53" t="s">
        <v>218</v>
      </c>
      <c r="AT313" s="6" t="s">
        <v>218</v>
      </c>
      <c r="AU313" s="6">
        <f t="shared" si="13"/>
        <v>45660</v>
      </c>
      <c r="AV313" s="29">
        <f t="shared" si="14"/>
        <v>46390</v>
      </c>
      <c r="AW313" s="12"/>
      <c r="AX313" s="12"/>
      <c r="AY313" s="12"/>
      <c r="AZ313" s="12"/>
      <c r="BA313" s="12"/>
      <c r="BI313" s="10"/>
      <c r="BJ313" s="11"/>
      <c r="BK313" s="11"/>
      <c r="BL313" s="11"/>
      <c r="BM313" s="11"/>
      <c r="BN313" s="11"/>
    </row>
    <row r="314" spans="1:66" s="16" customFormat="1" ht="16.350000000000001" hidden="1" customHeight="1" x14ac:dyDescent="0.25">
      <c r="A314" s="86" t="s">
        <v>2018</v>
      </c>
      <c r="B314" s="22"/>
      <c r="C314" s="68" t="b">
        <v>1</v>
      </c>
      <c r="D314" s="69" t="s">
        <v>532</v>
      </c>
      <c r="E314" s="69" t="s">
        <v>129</v>
      </c>
      <c r="F314" s="7" t="s">
        <v>24</v>
      </c>
      <c r="G314" s="7" t="s">
        <v>7</v>
      </c>
      <c r="H314" s="70">
        <v>45448</v>
      </c>
      <c r="I314" s="70" t="s">
        <v>529</v>
      </c>
      <c r="J314" s="70" t="str">
        <f t="shared" ca="1" si="12"/>
        <v>EJECUTADO</v>
      </c>
      <c r="K314" s="7" t="s">
        <v>2165</v>
      </c>
      <c r="L314" s="7" t="s">
        <v>50</v>
      </c>
      <c r="M314" s="7" t="s">
        <v>2166</v>
      </c>
      <c r="N314" s="165">
        <v>900888021</v>
      </c>
      <c r="O314" s="171">
        <v>10500000</v>
      </c>
      <c r="P314" s="145">
        <v>20240323</v>
      </c>
      <c r="Q314" s="133">
        <v>63691199</v>
      </c>
      <c r="R314" s="152">
        <v>45411</v>
      </c>
      <c r="S314" s="70">
        <v>45448</v>
      </c>
      <c r="T314" s="70">
        <v>45466</v>
      </c>
      <c r="U314" s="145">
        <v>20240490</v>
      </c>
      <c r="V314" s="139">
        <v>63691199</v>
      </c>
      <c r="W314" s="70">
        <v>45448</v>
      </c>
      <c r="X314" s="65" t="s">
        <v>51</v>
      </c>
      <c r="Y314" s="6" t="s">
        <v>130</v>
      </c>
      <c r="Z314" s="6" t="s">
        <v>53</v>
      </c>
      <c r="AA314" s="6" t="s">
        <v>2167</v>
      </c>
      <c r="AB314" s="6"/>
      <c r="AC314" s="6"/>
      <c r="AD314" s="59" t="s">
        <v>2168</v>
      </c>
      <c r="AE314" s="53" t="s">
        <v>218</v>
      </c>
      <c r="AF314" s="5" t="s">
        <v>218</v>
      </c>
      <c r="AG314" s="53" t="s">
        <v>218</v>
      </c>
      <c r="AH314" s="6" t="s">
        <v>218</v>
      </c>
      <c r="AI314" s="5">
        <v>28</v>
      </c>
      <c r="AJ314" s="6" t="s">
        <v>55</v>
      </c>
      <c r="AK314" s="6" t="s">
        <v>218</v>
      </c>
      <c r="AL314" s="6" t="s">
        <v>218</v>
      </c>
      <c r="AM314" s="6" t="s">
        <v>218</v>
      </c>
      <c r="AN314" s="6" t="s">
        <v>218</v>
      </c>
      <c r="AO314" s="6" t="s">
        <v>218</v>
      </c>
      <c r="AP314" s="6" t="s">
        <v>218</v>
      </c>
      <c r="AQ314" s="6">
        <v>45519</v>
      </c>
      <c r="AR314" s="5" t="s">
        <v>218</v>
      </c>
      <c r="AS314" s="53" t="s">
        <v>218</v>
      </c>
      <c r="AT314" s="6" t="s">
        <v>218</v>
      </c>
      <c r="AU314" s="6">
        <f t="shared" si="13"/>
        <v>45639</v>
      </c>
      <c r="AV314" s="29">
        <f t="shared" si="14"/>
        <v>46369</v>
      </c>
      <c r="AW314" s="12"/>
      <c r="AX314" s="12"/>
      <c r="AY314" s="12"/>
      <c r="AZ314" s="12"/>
      <c r="BA314" s="12"/>
      <c r="BI314" s="17"/>
    </row>
    <row r="315" spans="1:66" s="16" customFormat="1" ht="16.350000000000001" hidden="1" customHeight="1" x14ac:dyDescent="0.25">
      <c r="A315" s="86" t="s">
        <v>2018</v>
      </c>
      <c r="B315" s="22"/>
      <c r="C315" s="68" t="b">
        <v>1</v>
      </c>
      <c r="D315" s="69" t="s">
        <v>533</v>
      </c>
      <c r="E315" s="69" t="s">
        <v>129</v>
      </c>
      <c r="F315" s="7" t="s">
        <v>24</v>
      </c>
      <c r="G315" s="7" t="s">
        <v>3</v>
      </c>
      <c r="H315" s="70">
        <v>45448</v>
      </c>
      <c r="I315" s="70" t="s">
        <v>529</v>
      </c>
      <c r="J315" s="70" t="str">
        <f t="shared" ca="1" si="12"/>
        <v>EJECUTADO</v>
      </c>
      <c r="K315" s="7" t="s">
        <v>2169</v>
      </c>
      <c r="L315" s="7" t="s">
        <v>501</v>
      </c>
      <c r="M315" s="7" t="s">
        <v>2170</v>
      </c>
      <c r="N315" s="165">
        <v>1020824893</v>
      </c>
      <c r="O315" s="171">
        <v>11328800</v>
      </c>
      <c r="P315" s="145">
        <v>20240363</v>
      </c>
      <c r="Q315" s="133">
        <v>3300000</v>
      </c>
      <c r="R315" s="152">
        <v>45435</v>
      </c>
      <c r="S315" s="70">
        <v>45448</v>
      </c>
      <c r="T315" s="70">
        <v>45466</v>
      </c>
      <c r="U315" s="145">
        <v>20240487</v>
      </c>
      <c r="V315" s="139">
        <v>2750000</v>
      </c>
      <c r="W315" s="70">
        <v>45448</v>
      </c>
      <c r="X315" s="65" t="s">
        <v>51</v>
      </c>
      <c r="Y315" s="6" t="s">
        <v>130</v>
      </c>
      <c r="Z315" s="6" t="s">
        <v>53</v>
      </c>
      <c r="AA315" s="6"/>
      <c r="AB315" s="6"/>
      <c r="AC315" s="6"/>
      <c r="AD315" s="6" t="s">
        <v>2171</v>
      </c>
      <c r="AE315" s="53">
        <v>1320000</v>
      </c>
      <c r="AF315" s="5">
        <v>20240406</v>
      </c>
      <c r="AG315" s="53">
        <v>1320000</v>
      </c>
      <c r="AH315" s="6">
        <v>45464</v>
      </c>
      <c r="AI315" s="5">
        <v>12</v>
      </c>
      <c r="AJ315" s="6" t="s">
        <v>55</v>
      </c>
      <c r="AK315" s="6" t="s">
        <v>218</v>
      </c>
      <c r="AL315" s="6" t="s">
        <v>218</v>
      </c>
      <c r="AM315" s="6" t="s">
        <v>218</v>
      </c>
      <c r="AN315" s="6" t="s">
        <v>218</v>
      </c>
      <c r="AO315" s="6" t="s">
        <v>218</v>
      </c>
      <c r="AP315" s="6" t="s">
        <v>218</v>
      </c>
      <c r="AQ315" s="6">
        <v>45478</v>
      </c>
      <c r="AR315" s="5">
        <v>20240553</v>
      </c>
      <c r="AS315" s="53">
        <v>1320000</v>
      </c>
      <c r="AT315" s="6">
        <v>45464</v>
      </c>
      <c r="AU315" s="6">
        <f t="shared" si="13"/>
        <v>45598</v>
      </c>
      <c r="AV315" s="29">
        <f t="shared" si="14"/>
        <v>46328</v>
      </c>
      <c r="AW315" s="12"/>
      <c r="AX315" s="12"/>
      <c r="AY315" s="12"/>
      <c r="AZ315" s="12"/>
      <c r="BA315" s="12"/>
      <c r="BI315" s="17"/>
    </row>
    <row r="316" spans="1:66" s="9" customFormat="1" ht="16.350000000000001" hidden="1" customHeight="1" x14ac:dyDescent="0.25">
      <c r="A316" s="86" t="s">
        <v>2018</v>
      </c>
      <c r="B316" s="22"/>
      <c r="C316" s="68" t="b">
        <v>1</v>
      </c>
      <c r="D316" s="69" t="s">
        <v>534</v>
      </c>
      <c r="E316" s="69" t="s">
        <v>74</v>
      </c>
      <c r="F316" s="7" t="s">
        <v>24</v>
      </c>
      <c r="G316" s="7" t="s">
        <v>3</v>
      </c>
      <c r="H316" s="70">
        <v>45448</v>
      </c>
      <c r="I316" s="70" t="s">
        <v>529</v>
      </c>
      <c r="J316" s="70" t="str">
        <f t="shared" ca="1" si="12"/>
        <v>EJECUTADO</v>
      </c>
      <c r="K316" s="7" t="s">
        <v>2161</v>
      </c>
      <c r="L316" s="7" t="s">
        <v>54</v>
      </c>
      <c r="M316" s="7" t="s">
        <v>2172</v>
      </c>
      <c r="N316" s="165">
        <v>1015409500</v>
      </c>
      <c r="O316" s="171">
        <v>40630265</v>
      </c>
      <c r="P316" s="145">
        <v>20240365</v>
      </c>
      <c r="Q316" s="133">
        <v>12000000</v>
      </c>
      <c r="R316" s="152">
        <v>45439</v>
      </c>
      <c r="S316" s="70">
        <v>45448</v>
      </c>
      <c r="T316" s="70">
        <v>45569</v>
      </c>
      <c r="U316" s="145">
        <v>20240491</v>
      </c>
      <c r="V316" s="139">
        <v>12000000</v>
      </c>
      <c r="W316" s="70">
        <v>45448</v>
      </c>
      <c r="X316" s="65" t="s">
        <v>51</v>
      </c>
      <c r="Y316" s="6" t="s">
        <v>94</v>
      </c>
      <c r="Z316" s="6" t="s">
        <v>53</v>
      </c>
      <c r="AA316" s="6" t="s">
        <v>2173</v>
      </c>
      <c r="AB316" s="6" t="s">
        <v>1164</v>
      </c>
      <c r="AC316" s="6">
        <v>45448</v>
      </c>
      <c r="AD316" s="6" t="s">
        <v>2174</v>
      </c>
      <c r="AE316" s="53" t="s">
        <v>218</v>
      </c>
      <c r="AF316" s="5" t="s">
        <v>218</v>
      </c>
      <c r="AG316" s="53" t="s">
        <v>218</v>
      </c>
      <c r="AH316" s="6" t="s">
        <v>218</v>
      </c>
      <c r="AI316" s="5" t="s">
        <v>218</v>
      </c>
      <c r="AJ316" s="6" t="s">
        <v>218</v>
      </c>
      <c r="AK316" s="6" t="s">
        <v>218</v>
      </c>
      <c r="AL316" s="6" t="s">
        <v>218</v>
      </c>
      <c r="AM316" s="5" t="s">
        <v>218</v>
      </c>
      <c r="AN316" s="6" t="s">
        <v>218</v>
      </c>
      <c r="AO316" s="6" t="s">
        <v>218</v>
      </c>
      <c r="AP316" s="6" t="s">
        <v>218</v>
      </c>
      <c r="AQ316" s="6">
        <v>45569</v>
      </c>
      <c r="AR316" s="5" t="s">
        <v>218</v>
      </c>
      <c r="AS316" s="53" t="s">
        <v>218</v>
      </c>
      <c r="AT316" s="6" t="s">
        <v>218</v>
      </c>
      <c r="AU316" s="6">
        <f t="shared" si="13"/>
        <v>45689</v>
      </c>
      <c r="AV316" s="29">
        <f t="shared" si="14"/>
        <v>46419</v>
      </c>
      <c r="AW316" s="12"/>
      <c r="AX316" s="12"/>
      <c r="AY316" s="12"/>
      <c r="AZ316" s="12"/>
      <c r="BA316" s="12"/>
      <c r="BI316" s="10"/>
      <c r="BJ316" s="11"/>
      <c r="BK316" s="11"/>
      <c r="BL316" s="11"/>
      <c r="BM316" s="11"/>
      <c r="BN316" s="11"/>
    </row>
    <row r="317" spans="1:66" s="9" customFormat="1" ht="16.350000000000001" hidden="1" customHeight="1" x14ac:dyDescent="0.25">
      <c r="A317" s="86" t="s">
        <v>2018</v>
      </c>
      <c r="B317" s="22"/>
      <c r="C317" s="68" t="b">
        <v>1</v>
      </c>
      <c r="D317" s="69" t="s">
        <v>535</v>
      </c>
      <c r="E317" s="69" t="s">
        <v>506</v>
      </c>
      <c r="F317" s="7" t="s">
        <v>24</v>
      </c>
      <c r="G317" s="7" t="s">
        <v>19</v>
      </c>
      <c r="H317" s="70">
        <v>45449</v>
      </c>
      <c r="I317" s="70" t="s">
        <v>529</v>
      </c>
      <c r="J317" s="70" t="str">
        <f t="shared" ca="1" si="12"/>
        <v>EJECUTADO</v>
      </c>
      <c r="K317" s="7" t="s">
        <v>2175</v>
      </c>
      <c r="L317" s="7" t="s">
        <v>50</v>
      </c>
      <c r="M317" s="7" t="s">
        <v>2176</v>
      </c>
      <c r="N317" s="165">
        <v>901407088</v>
      </c>
      <c r="O317" s="171">
        <v>24076666</v>
      </c>
      <c r="P317" s="145">
        <v>20240350</v>
      </c>
      <c r="Q317" s="133">
        <v>80437021</v>
      </c>
      <c r="R317" s="152">
        <v>45427</v>
      </c>
      <c r="S317" s="70">
        <v>45455</v>
      </c>
      <c r="T317" s="70">
        <v>45577</v>
      </c>
      <c r="U317" s="145">
        <v>20240495</v>
      </c>
      <c r="V317" s="139">
        <v>80437021</v>
      </c>
      <c r="W317" s="70">
        <v>45449</v>
      </c>
      <c r="X317" s="65" t="s">
        <v>51</v>
      </c>
      <c r="Y317" s="6" t="s">
        <v>130</v>
      </c>
      <c r="Z317" s="6" t="s">
        <v>53</v>
      </c>
      <c r="AA317" s="6" t="s">
        <v>2177</v>
      </c>
      <c r="AB317" s="6" t="s">
        <v>1139</v>
      </c>
      <c r="AC317" s="6">
        <v>45455</v>
      </c>
      <c r="AD317" s="6" t="s">
        <v>2178</v>
      </c>
      <c r="AE317" s="53" t="s">
        <v>218</v>
      </c>
      <c r="AF317" s="5" t="s">
        <v>218</v>
      </c>
      <c r="AG317" s="53" t="s">
        <v>218</v>
      </c>
      <c r="AH317" s="6" t="s">
        <v>218</v>
      </c>
      <c r="AI317" s="5" t="s">
        <v>218</v>
      </c>
      <c r="AJ317" s="6" t="s">
        <v>218</v>
      </c>
      <c r="AK317" s="6" t="s">
        <v>218</v>
      </c>
      <c r="AL317" s="6" t="s">
        <v>218</v>
      </c>
      <c r="AM317" s="5" t="s">
        <v>218</v>
      </c>
      <c r="AN317" s="6" t="s">
        <v>218</v>
      </c>
      <c r="AO317" s="6" t="s">
        <v>218</v>
      </c>
      <c r="AP317" s="6" t="s">
        <v>218</v>
      </c>
      <c r="AQ317" s="6">
        <v>45577</v>
      </c>
      <c r="AR317" s="5" t="s">
        <v>218</v>
      </c>
      <c r="AS317" s="53" t="s">
        <v>218</v>
      </c>
      <c r="AT317" s="6" t="s">
        <v>218</v>
      </c>
      <c r="AU317" s="6">
        <f t="shared" si="13"/>
        <v>45697</v>
      </c>
      <c r="AV317" s="29">
        <f t="shared" si="14"/>
        <v>46427</v>
      </c>
      <c r="AW317" s="12"/>
      <c r="AX317" s="12"/>
      <c r="AY317" s="12"/>
      <c r="AZ317" s="12"/>
      <c r="BA317" s="12"/>
      <c r="BI317" s="10"/>
      <c r="BJ317" s="11"/>
      <c r="BK317" s="11"/>
      <c r="BL317" s="11"/>
      <c r="BM317" s="11"/>
      <c r="BN317" s="11"/>
    </row>
    <row r="318" spans="1:66" s="9" customFormat="1" ht="16.350000000000001" customHeight="1" x14ac:dyDescent="0.25">
      <c r="A318" s="86" t="s">
        <v>2018</v>
      </c>
      <c r="B318" s="22"/>
      <c r="C318" s="68" t="b">
        <v>1</v>
      </c>
      <c r="D318" s="69" t="s">
        <v>536</v>
      </c>
      <c r="E318" s="69" t="s">
        <v>74</v>
      </c>
      <c r="F318" s="7" t="s">
        <v>24</v>
      </c>
      <c r="G318" s="7" t="s">
        <v>18</v>
      </c>
      <c r="H318" s="70">
        <v>45454</v>
      </c>
      <c r="I318" s="70" t="s">
        <v>529</v>
      </c>
      <c r="J318" s="70" t="str">
        <f t="shared" ca="1" si="12"/>
        <v>EJECUTADO</v>
      </c>
      <c r="K318" s="7" t="s">
        <v>2179</v>
      </c>
      <c r="L318" s="7" t="s">
        <v>54</v>
      </c>
      <c r="M318" s="7" t="s">
        <v>2180</v>
      </c>
      <c r="N318" s="165">
        <v>74372348</v>
      </c>
      <c r="O318" s="171">
        <v>35967867</v>
      </c>
      <c r="P318" s="145">
        <v>20240364</v>
      </c>
      <c r="Q318" s="133">
        <v>30000000</v>
      </c>
      <c r="R318" s="152">
        <v>45435</v>
      </c>
      <c r="S318" s="70">
        <v>45454</v>
      </c>
      <c r="T318" s="70">
        <v>45545</v>
      </c>
      <c r="U318" s="145">
        <v>20240503</v>
      </c>
      <c r="V318" s="139">
        <v>30000000</v>
      </c>
      <c r="W318" s="70">
        <v>45454</v>
      </c>
      <c r="X318" s="65" t="s">
        <v>51</v>
      </c>
      <c r="Y318" s="6" t="s">
        <v>94</v>
      </c>
      <c r="Z318" s="6" t="s">
        <v>53</v>
      </c>
      <c r="AA318" s="6" t="s">
        <v>2181</v>
      </c>
      <c r="AB318" s="6" t="s">
        <v>2182</v>
      </c>
      <c r="AC318" s="6">
        <v>45454</v>
      </c>
      <c r="AD318" s="6" t="s">
        <v>2183</v>
      </c>
      <c r="AE318" s="53" t="s">
        <v>218</v>
      </c>
      <c r="AF318" s="5" t="s">
        <v>218</v>
      </c>
      <c r="AG318" s="53" t="s">
        <v>218</v>
      </c>
      <c r="AH318" s="6" t="s">
        <v>218</v>
      </c>
      <c r="AI318" s="5" t="s">
        <v>218</v>
      </c>
      <c r="AJ318" s="6" t="s">
        <v>218</v>
      </c>
      <c r="AK318" s="6" t="s">
        <v>218</v>
      </c>
      <c r="AL318" s="6" t="s">
        <v>218</v>
      </c>
      <c r="AM318" s="5" t="s">
        <v>218</v>
      </c>
      <c r="AN318" s="6" t="s">
        <v>218</v>
      </c>
      <c r="AO318" s="6" t="s">
        <v>218</v>
      </c>
      <c r="AP318" s="6" t="s">
        <v>218</v>
      </c>
      <c r="AQ318" s="6">
        <v>45545</v>
      </c>
      <c r="AR318" s="5" t="s">
        <v>218</v>
      </c>
      <c r="AS318" s="53" t="s">
        <v>218</v>
      </c>
      <c r="AT318" s="6" t="s">
        <v>218</v>
      </c>
      <c r="AU318" s="6">
        <f t="shared" si="13"/>
        <v>45665</v>
      </c>
      <c r="AV318" s="29">
        <f t="shared" si="14"/>
        <v>46395</v>
      </c>
      <c r="AW318" s="12"/>
      <c r="AX318" s="12"/>
      <c r="AY318" s="12"/>
      <c r="AZ318" s="12"/>
      <c r="BA318" s="12"/>
      <c r="BI318" s="10"/>
      <c r="BJ318" s="11"/>
      <c r="BK318" s="11"/>
      <c r="BL318" s="11"/>
      <c r="BM318" s="11"/>
      <c r="BN318" s="11"/>
    </row>
    <row r="319" spans="1:66" s="9" customFormat="1" ht="16.350000000000001" hidden="1" customHeight="1" x14ac:dyDescent="0.25">
      <c r="A319" s="86" t="s">
        <v>2018</v>
      </c>
      <c r="B319" s="22"/>
      <c r="C319" s="68" t="b">
        <v>1</v>
      </c>
      <c r="D319" s="69" t="s">
        <v>537</v>
      </c>
      <c r="E319" s="69" t="s">
        <v>90</v>
      </c>
      <c r="F319" s="7" t="s">
        <v>24</v>
      </c>
      <c r="G319" s="7" t="s">
        <v>18</v>
      </c>
      <c r="H319" s="70">
        <v>45450</v>
      </c>
      <c r="I319" s="70" t="s">
        <v>529</v>
      </c>
      <c r="J319" s="70" t="str">
        <f t="shared" ca="1" si="12"/>
        <v>EJECUTADO</v>
      </c>
      <c r="K319" s="7" t="s">
        <v>2184</v>
      </c>
      <c r="L319" s="7" t="s">
        <v>54</v>
      </c>
      <c r="M319" s="7" t="s">
        <v>1405</v>
      </c>
      <c r="N319" s="165">
        <v>1030673108</v>
      </c>
      <c r="O319" s="171">
        <v>990000</v>
      </c>
      <c r="P319" s="145">
        <v>20240372</v>
      </c>
      <c r="Q319" s="133">
        <v>12600000</v>
      </c>
      <c r="R319" s="152">
        <v>45440</v>
      </c>
      <c r="S319" s="70">
        <v>45450</v>
      </c>
      <c r="T319" s="70">
        <v>45534</v>
      </c>
      <c r="U319" s="145">
        <v>20240498</v>
      </c>
      <c r="V319" s="139">
        <v>12600000</v>
      </c>
      <c r="W319" s="70">
        <v>45450</v>
      </c>
      <c r="X319" s="65" t="s">
        <v>51</v>
      </c>
      <c r="Y319" s="6" t="s">
        <v>130</v>
      </c>
      <c r="Z319" s="6" t="s">
        <v>53</v>
      </c>
      <c r="AA319" s="6" t="s">
        <v>2185</v>
      </c>
      <c r="AB319" s="6" t="s">
        <v>2186</v>
      </c>
      <c r="AC319" s="6">
        <v>45450</v>
      </c>
      <c r="AD319" s="59" t="s">
        <v>2187</v>
      </c>
      <c r="AE319" s="53" t="s">
        <v>218</v>
      </c>
      <c r="AF319" s="5" t="s">
        <v>218</v>
      </c>
      <c r="AG319" s="53" t="s">
        <v>218</v>
      </c>
      <c r="AH319" s="6" t="s">
        <v>218</v>
      </c>
      <c r="AI319" s="5" t="s">
        <v>218</v>
      </c>
      <c r="AJ319" s="6" t="s">
        <v>218</v>
      </c>
      <c r="AK319" s="6" t="s">
        <v>218</v>
      </c>
      <c r="AL319" s="6" t="s">
        <v>218</v>
      </c>
      <c r="AM319" s="5" t="s">
        <v>218</v>
      </c>
      <c r="AN319" s="6" t="s">
        <v>218</v>
      </c>
      <c r="AO319" s="6" t="s">
        <v>218</v>
      </c>
      <c r="AP319" s="6" t="s">
        <v>218</v>
      </c>
      <c r="AQ319" s="6">
        <v>45534</v>
      </c>
      <c r="AR319" s="5" t="s">
        <v>218</v>
      </c>
      <c r="AS319" s="53" t="s">
        <v>218</v>
      </c>
      <c r="AT319" s="6" t="s">
        <v>218</v>
      </c>
      <c r="AU319" s="6">
        <f t="shared" si="13"/>
        <v>45654</v>
      </c>
      <c r="AV319" s="29">
        <f t="shared" si="14"/>
        <v>46384</v>
      </c>
      <c r="AW319" s="12"/>
      <c r="AX319" s="12"/>
      <c r="AY319" s="12"/>
      <c r="AZ319" s="12"/>
      <c r="BA319" s="12"/>
      <c r="BI319" s="10"/>
      <c r="BJ319" s="11"/>
      <c r="BK319" s="11"/>
      <c r="BL319" s="11"/>
      <c r="BM319" s="11"/>
      <c r="BN319" s="11"/>
    </row>
    <row r="320" spans="1:66" s="16" customFormat="1" ht="16.350000000000001" hidden="1" customHeight="1" x14ac:dyDescent="0.25">
      <c r="A320" s="86" t="s">
        <v>2018</v>
      </c>
      <c r="B320" s="22"/>
      <c r="C320" s="68" t="b">
        <v>1</v>
      </c>
      <c r="D320" s="69" t="s">
        <v>538</v>
      </c>
      <c r="E320" s="69" t="s">
        <v>258</v>
      </c>
      <c r="F320" s="7" t="s">
        <v>25</v>
      </c>
      <c r="G320" s="7" t="s">
        <v>13</v>
      </c>
      <c r="H320" s="70">
        <v>45450</v>
      </c>
      <c r="I320" s="70" t="s">
        <v>529</v>
      </c>
      <c r="J320" s="70" t="str">
        <f t="shared" ca="1" si="12"/>
        <v>EJECUTADO</v>
      </c>
      <c r="K320" s="7" t="s">
        <v>2188</v>
      </c>
      <c r="L320" s="7" t="s">
        <v>50</v>
      </c>
      <c r="M320" s="7" t="s">
        <v>1391</v>
      </c>
      <c r="N320" s="165">
        <v>860063875</v>
      </c>
      <c r="O320" s="171">
        <v>13500000</v>
      </c>
      <c r="P320" s="145">
        <v>20240271</v>
      </c>
      <c r="Q320" s="133">
        <v>1342620251</v>
      </c>
      <c r="R320" s="152">
        <v>45386</v>
      </c>
      <c r="S320" s="70">
        <v>45455</v>
      </c>
      <c r="T320" s="70">
        <v>45516</v>
      </c>
      <c r="U320" s="145">
        <v>20240500</v>
      </c>
      <c r="V320" s="139">
        <v>1181757607</v>
      </c>
      <c r="W320" s="70">
        <v>45450</v>
      </c>
      <c r="X320" s="65" t="s">
        <v>51</v>
      </c>
      <c r="Y320" s="6" t="s">
        <v>130</v>
      </c>
      <c r="Z320" s="6" t="s">
        <v>53</v>
      </c>
      <c r="AA320" s="6">
        <v>74043</v>
      </c>
      <c r="AB320" s="6"/>
      <c r="AC320" s="6"/>
      <c r="AD320" s="59" t="s">
        <v>2189</v>
      </c>
      <c r="AE320" s="53">
        <v>481825544</v>
      </c>
      <c r="AF320" s="5">
        <v>20240401</v>
      </c>
      <c r="AG320" s="53">
        <v>481825544</v>
      </c>
      <c r="AH320" s="6">
        <v>45463</v>
      </c>
      <c r="AI320" s="5" t="s">
        <v>218</v>
      </c>
      <c r="AJ320" s="6"/>
      <c r="AK320" s="6" t="s">
        <v>218</v>
      </c>
      <c r="AL320" s="6" t="s">
        <v>218</v>
      </c>
      <c r="AM320" s="5" t="s">
        <v>218</v>
      </c>
      <c r="AN320" s="6"/>
      <c r="AO320" s="6" t="s">
        <v>218</v>
      </c>
      <c r="AP320" s="6" t="s">
        <v>218</v>
      </c>
      <c r="AQ320" s="6">
        <f>T320</f>
        <v>45516</v>
      </c>
      <c r="AR320" s="5" t="s">
        <v>218</v>
      </c>
      <c r="AS320" s="53" t="s">
        <v>218</v>
      </c>
      <c r="AT320" s="6" t="s">
        <v>218</v>
      </c>
      <c r="AU320" s="6">
        <f t="shared" si="13"/>
        <v>45636</v>
      </c>
      <c r="AV320" s="29">
        <f t="shared" si="14"/>
        <v>46366</v>
      </c>
      <c r="AW320" s="12"/>
      <c r="AX320" s="12"/>
      <c r="AY320" s="12"/>
      <c r="AZ320" s="12"/>
      <c r="BA320" s="12"/>
      <c r="BI320" s="17"/>
    </row>
    <row r="321" spans="1:66" s="16" customFormat="1" ht="16.350000000000001" hidden="1" customHeight="1" x14ac:dyDescent="0.25">
      <c r="A321" s="86" t="s">
        <v>2018</v>
      </c>
      <c r="B321" s="22"/>
      <c r="C321" s="68" t="b">
        <v>1</v>
      </c>
      <c r="D321" s="69" t="s">
        <v>539</v>
      </c>
      <c r="E321" s="69" t="s">
        <v>258</v>
      </c>
      <c r="F321" s="7" t="s">
        <v>23</v>
      </c>
      <c r="G321" s="7" t="s">
        <v>8</v>
      </c>
      <c r="H321" s="70">
        <v>45454</v>
      </c>
      <c r="I321" s="70" t="s">
        <v>529</v>
      </c>
      <c r="J321" s="70" t="str">
        <f t="shared" ca="1" si="12"/>
        <v>EJECUTADO</v>
      </c>
      <c r="K321" s="7" t="s">
        <v>2190</v>
      </c>
      <c r="L321" s="7" t="s">
        <v>50</v>
      </c>
      <c r="M321" s="7" t="s">
        <v>2191</v>
      </c>
      <c r="N321" s="165">
        <v>801003418</v>
      </c>
      <c r="O321" s="171">
        <v>15000000</v>
      </c>
      <c r="P321" s="145">
        <v>20240337</v>
      </c>
      <c r="Q321" s="133">
        <v>145600000</v>
      </c>
      <c r="R321" s="152">
        <v>45419</v>
      </c>
      <c r="S321" s="70">
        <v>45456</v>
      </c>
      <c r="T321" s="70">
        <v>45517</v>
      </c>
      <c r="U321" s="145">
        <v>20240505</v>
      </c>
      <c r="V321" s="139">
        <v>144624584</v>
      </c>
      <c r="W321" s="70">
        <v>45454</v>
      </c>
      <c r="X321" s="65" t="s">
        <v>51</v>
      </c>
      <c r="Y321" s="6" t="s">
        <v>130</v>
      </c>
      <c r="Z321" s="6" t="s">
        <v>53</v>
      </c>
      <c r="AA321" s="6" t="s">
        <v>2192</v>
      </c>
      <c r="AB321" s="6"/>
      <c r="AC321" s="6"/>
      <c r="AD321" s="6" t="s">
        <v>2193</v>
      </c>
      <c r="AE321" s="53" t="s">
        <v>218</v>
      </c>
      <c r="AF321" s="5" t="s">
        <v>218</v>
      </c>
      <c r="AG321" s="53" t="s">
        <v>218</v>
      </c>
      <c r="AH321" s="6" t="s">
        <v>218</v>
      </c>
      <c r="AI321" s="5" t="s">
        <v>218</v>
      </c>
      <c r="AJ321" s="6"/>
      <c r="AK321" s="6" t="s">
        <v>218</v>
      </c>
      <c r="AL321" s="6" t="s">
        <v>218</v>
      </c>
      <c r="AM321" s="5" t="s">
        <v>218</v>
      </c>
      <c r="AN321" s="6"/>
      <c r="AO321" s="6" t="s">
        <v>218</v>
      </c>
      <c r="AP321" s="6" t="s">
        <v>218</v>
      </c>
      <c r="AQ321" s="6">
        <f>T321</f>
        <v>45517</v>
      </c>
      <c r="AR321" s="5" t="s">
        <v>218</v>
      </c>
      <c r="AS321" s="53" t="s">
        <v>218</v>
      </c>
      <c r="AT321" s="6" t="s">
        <v>218</v>
      </c>
      <c r="AU321" s="6">
        <f t="shared" si="13"/>
        <v>45637</v>
      </c>
      <c r="AV321" s="29">
        <f t="shared" si="14"/>
        <v>46367</v>
      </c>
      <c r="AW321" s="12"/>
      <c r="AX321" s="12"/>
      <c r="AY321" s="12"/>
      <c r="AZ321" s="12"/>
      <c r="BA321" s="12"/>
      <c r="BI321" s="17"/>
    </row>
    <row r="322" spans="1:66" s="9" customFormat="1" ht="16.350000000000001" hidden="1" customHeight="1" x14ac:dyDescent="0.25">
      <c r="A322" s="86" t="s">
        <v>2018</v>
      </c>
      <c r="B322" s="22"/>
      <c r="C322" s="68" t="b">
        <v>1</v>
      </c>
      <c r="D322" s="69" t="s">
        <v>540</v>
      </c>
      <c r="E322" s="69" t="s">
        <v>74</v>
      </c>
      <c r="F322" s="7" t="s">
        <v>24</v>
      </c>
      <c r="G322" s="7" t="s">
        <v>18</v>
      </c>
      <c r="H322" s="70">
        <v>45456</v>
      </c>
      <c r="I322" s="70" t="s">
        <v>529</v>
      </c>
      <c r="J322" s="70" t="str">
        <f t="shared" ca="1" si="12"/>
        <v>EJECUTADO</v>
      </c>
      <c r="K322" s="7" t="s">
        <v>2194</v>
      </c>
      <c r="L322" s="7" t="s">
        <v>54</v>
      </c>
      <c r="M322" s="7" t="s">
        <v>2195</v>
      </c>
      <c r="N322" s="165">
        <v>79723291</v>
      </c>
      <c r="O322" s="171">
        <v>40216666</v>
      </c>
      <c r="P322" s="145">
        <v>20240384</v>
      </c>
      <c r="Q322" s="133">
        <v>59016000</v>
      </c>
      <c r="R322" s="152">
        <v>45447</v>
      </c>
      <c r="S322" s="70">
        <v>45456</v>
      </c>
      <c r="T322" s="70">
        <v>45638</v>
      </c>
      <c r="U322" s="145">
        <v>20240514</v>
      </c>
      <c r="V322" s="139">
        <v>59016000</v>
      </c>
      <c r="W322" s="70">
        <v>45456</v>
      </c>
      <c r="X322" s="65" t="s">
        <v>51</v>
      </c>
      <c r="Y322" s="6" t="s">
        <v>94</v>
      </c>
      <c r="Z322" s="6" t="s">
        <v>53</v>
      </c>
      <c r="AA322" s="6" t="s">
        <v>2196</v>
      </c>
      <c r="AB322" s="6" t="s">
        <v>1481</v>
      </c>
      <c r="AC322" s="6">
        <v>45456</v>
      </c>
      <c r="AD322" s="6" t="s">
        <v>2197</v>
      </c>
      <c r="AE322" s="53" t="s">
        <v>218</v>
      </c>
      <c r="AF322" s="5" t="s">
        <v>218</v>
      </c>
      <c r="AG322" s="53" t="s">
        <v>218</v>
      </c>
      <c r="AH322" s="6" t="s">
        <v>218</v>
      </c>
      <c r="AI322" s="5" t="s">
        <v>218</v>
      </c>
      <c r="AJ322" s="6" t="s">
        <v>218</v>
      </c>
      <c r="AK322" s="6" t="s">
        <v>218</v>
      </c>
      <c r="AL322" s="6" t="s">
        <v>218</v>
      </c>
      <c r="AM322" s="5" t="s">
        <v>218</v>
      </c>
      <c r="AN322" s="6" t="s">
        <v>218</v>
      </c>
      <c r="AO322" s="6" t="s">
        <v>218</v>
      </c>
      <c r="AP322" s="6" t="s">
        <v>218</v>
      </c>
      <c r="AQ322" s="6">
        <v>45638</v>
      </c>
      <c r="AR322" s="5" t="s">
        <v>218</v>
      </c>
      <c r="AS322" s="53" t="s">
        <v>218</v>
      </c>
      <c r="AT322" s="6" t="s">
        <v>218</v>
      </c>
      <c r="AU322" s="6">
        <f t="shared" si="13"/>
        <v>45758</v>
      </c>
      <c r="AV322" s="29">
        <f t="shared" si="14"/>
        <v>46488</v>
      </c>
      <c r="AW322" s="12"/>
      <c r="AX322" s="12"/>
      <c r="AY322" s="12"/>
      <c r="AZ322" s="12"/>
      <c r="BA322" s="12"/>
      <c r="BI322" s="10"/>
      <c r="BJ322" s="11"/>
      <c r="BK322" s="11"/>
      <c r="BL322" s="11"/>
      <c r="BM322" s="11"/>
      <c r="BN322" s="11"/>
    </row>
    <row r="323" spans="1:66" s="9" customFormat="1" ht="16.350000000000001" hidden="1" customHeight="1" x14ac:dyDescent="0.25">
      <c r="A323" s="86" t="s">
        <v>2018</v>
      </c>
      <c r="B323" s="22"/>
      <c r="C323" s="68" t="b">
        <v>1</v>
      </c>
      <c r="D323" s="69" t="s">
        <v>541</v>
      </c>
      <c r="E323" s="69" t="s">
        <v>74</v>
      </c>
      <c r="F323" s="7" t="s">
        <v>24</v>
      </c>
      <c r="G323" s="7" t="s">
        <v>3</v>
      </c>
      <c r="H323" s="70">
        <v>45456</v>
      </c>
      <c r="I323" s="70" t="s">
        <v>529</v>
      </c>
      <c r="J323" s="70" t="str">
        <f t="shared" ref="J323:J386" ca="1" si="15">IF($C$1&lt;=AQ323,("EN EJECUCIÓN"),("EJECUTADO"))</f>
        <v>EJECUTADO</v>
      </c>
      <c r="K323" s="7" t="s">
        <v>2198</v>
      </c>
      <c r="L323" s="7" t="s">
        <v>54</v>
      </c>
      <c r="M323" s="7" t="s">
        <v>2199</v>
      </c>
      <c r="N323" s="165">
        <v>1010175673</v>
      </c>
      <c r="O323" s="171">
        <v>40216666</v>
      </c>
      <c r="P323" s="145">
        <v>20240383</v>
      </c>
      <c r="Q323" s="133">
        <v>23400000</v>
      </c>
      <c r="R323" s="152">
        <v>45447</v>
      </c>
      <c r="S323" s="70">
        <v>45457</v>
      </c>
      <c r="T323" s="70">
        <v>45639</v>
      </c>
      <c r="U323" s="145">
        <v>20240515</v>
      </c>
      <c r="V323" s="139">
        <v>23400000</v>
      </c>
      <c r="W323" s="70">
        <v>45456</v>
      </c>
      <c r="X323" s="65" t="s">
        <v>51</v>
      </c>
      <c r="Y323" s="6" t="s">
        <v>94</v>
      </c>
      <c r="Z323" s="6" t="s">
        <v>53</v>
      </c>
      <c r="AA323" s="6" t="s">
        <v>2200</v>
      </c>
      <c r="AB323" s="6" t="s">
        <v>1481</v>
      </c>
      <c r="AC323" s="6">
        <v>45456</v>
      </c>
      <c r="AD323" s="6" t="s">
        <v>2201</v>
      </c>
      <c r="AE323" s="53" t="s">
        <v>218</v>
      </c>
      <c r="AF323" s="5" t="s">
        <v>218</v>
      </c>
      <c r="AG323" s="53" t="s">
        <v>218</v>
      </c>
      <c r="AH323" s="6" t="s">
        <v>218</v>
      </c>
      <c r="AI323" s="5" t="s">
        <v>218</v>
      </c>
      <c r="AJ323" s="6" t="s">
        <v>218</v>
      </c>
      <c r="AK323" s="6" t="s">
        <v>218</v>
      </c>
      <c r="AL323" s="6" t="s">
        <v>218</v>
      </c>
      <c r="AM323" s="5" t="s">
        <v>218</v>
      </c>
      <c r="AN323" s="6" t="s">
        <v>218</v>
      </c>
      <c r="AO323" s="6" t="s">
        <v>218</v>
      </c>
      <c r="AP323" s="6" t="s">
        <v>218</v>
      </c>
      <c r="AQ323" s="6">
        <v>45639</v>
      </c>
      <c r="AR323" s="5" t="s">
        <v>218</v>
      </c>
      <c r="AS323" s="53" t="s">
        <v>218</v>
      </c>
      <c r="AT323" s="6" t="s">
        <v>218</v>
      </c>
      <c r="AU323" s="6">
        <f t="shared" ref="AU323:AU386" si="16">+AQ323+4*30</f>
        <v>45759</v>
      </c>
      <c r="AV323" s="29">
        <f t="shared" ref="AV323:AV386" si="17">+AU323+(2*365)</f>
        <v>46489</v>
      </c>
      <c r="AW323" s="12"/>
      <c r="AX323" s="12"/>
      <c r="AY323" s="12"/>
      <c r="AZ323" s="12"/>
      <c r="BA323" s="12"/>
      <c r="BI323" s="10"/>
      <c r="BJ323" s="11"/>
      <c r="BK323" s="11"/>
      <c r="BL323" s="11"/>
      <c r="BM323" s="11"/>
      <c r="BN323" s="11"/>
    </row>
    <row r="324" spans="1:66" s="9" customFormat="1" ht="16.350000000000001" customHeight="1" x14ac:dyDescent="0.25">
      <c r="A324" s="86" t="s">
        <v>2018</v>
      </c>
      <c r="B324" s="22"/>
      <c r="C324" s="68" t="b">
        <v>1</v>
      </c>
      <c r="D324" s="69" t="s">
        <v>542</v>
      </c>
      <c r="E324" s="69" t="s">
        <v>543</v>
      </c>
      <c r="F324" s="7" t="s">
        <v>24</v>
      </c>
      <c r="G324" s="7" t="s">
        <v>13</v>
      </c>
      <c r="H324" s="70">
        <v>45456</v>
      </c>
      <c r="I324" s="70" t="s">
        <v>529</v>
      </c>
      <c r="J324" s="70" t="str">
        <f t="shared" ca="1" si="15"/>
        <v>EJECUTADO</v>
      </c>
      <c r="K324" s="7" t="s">
        <v>2202</v>
      </c>
      <c r="L324" s="7" t="s">
        <v>50</v>
      </c>
      <c r="M324" s="7" t="s">
        <v>2203</v>
      </c>
      <c r="N324" s="165">
        <v>860075558</v>
      </c>
      <c r="O324" s="171">
        <v>40216666</v>
      </c>
      <c r="P324" s="145">
        <v>20240367</v>
      </c>
      <c r="Q324" s="133">
        <v>593333334</v>
      </c>
      <c r="R324" s="152">
        <v>45439</v>
      </c>
      <c r="S324" s="70">
        <v>45460</v>
      </c>
      <c r="T324" s="70">
        <v>45549</v>
      </c>
      <c r="U324" s="145">
        <v>20240518</v>
      </c>
      <c r="V324" s="139">
        <v>593000000</v>
      </c>
      <c r="W324" s="70">
        <v>45456</v>
      </c>
      <c r="X324" s="65" t="s">
        <v>51</v>
      </c>
      <c r="Y324" s="6" t="s">
        <v>130</v>
      </c>
      <c r="Z324" s="6" t="s">
        <v>53</v>
      </c>
      <c r="AA324" s="6">
        <v>2058880</v>
      </c>
      <c r="AB324" s="6" t="s">
        <v>2106</v>
      </c>
      <c r="AC324" s="6">
        <v>45460</v>
      </c>
      <c r="AD324" s="6" t="s">
        <v>2204</v>
      </c>
      <c r="AE324" s="53" t="s">
        <v>218</v>
      </c>
      <c r="AF324" s="5" t="s">
        <v>218</v>
      </c>
      <c r="AG324" s="53" t="s">
        <v>218</v>
      </c>
      <c r="AH324" s="6" t="s">
        <v>218</v>
      </c>
      <c r="AI324" s="5" t="s">
        <v>218</v>
      </c>
      <c r="AJ324" s="6" t="s">
        <v>218</v>
      </c>
      <c r="AK324" s="6" t="s">
        <v>218</v>
      </c>
      <c r="AL324" s="6" t="s">
        <v>218</v>
      </c>
      <c r="AM324" s="5" t="s">
        <v>218</v>
      </c>
      <c r="AN324" s="6" t="s">
        <v>218</v>
      </c>
      <c r="AO324" s="6" t="s">
        <v>218</v>
      </c>
      <c r="AP324" s="6" t="s">
        <v>218</v>
      </c>
      <c r="AQ324" s="6">
        <v>45549</v>
      </c>
      <c r="AR324" s="5" t="s">
        <v>218</v>
      </c>
      <c r="AS324" s="53" t="s">
        <v>218</v>
      </c>
      <c r="AT324" s="6" t="s">
        <v>218</v>
      </c>
      <c r="AU324" s="6">
        <f t="shared" si="16"/>
        <v>45669</v>
      </c>
      <c r="AV324" s="29">
        <f t="shared" si="17"/>
        <v>46399</v>
      </c>
      <c r="AW324" s="12"/>
      <c r="AX324" s="12"/>
      <c r="AY324" s="12"/>
      <c r="AZ324" s="12"/>
      <c r="BA324" s="12"/>
      <c r="BI324" s="10"/>
      <c r="BJ324" s="11"/>
      <c r="BK324" s="11"/>
      <c r="BL324" s="11"/>
      <c r="BM324" s="11"/>
      <c r="BN324" s="11"/>
    </row>
    <row r="325" spans="1:66" s="9" customFormat="1" ht="16.350000000000001" customHeight="1" x14ac:dyDescent="0.25">
      <c r="A325" s="86" t="s">
        <v>2018</v>
      </c>
      <c r="B325" s="22"/>
      <c r="C325" s="68" t="b">
        <v>1</v>
      </c>
      <c r="D325" s="69" t="s">
        <v>544</v>
      </c>
      <c r="E325" s="69" t="s">
        <v>74</v>
      </c>
      <c r="F325" s="7" t="s">
        <v>24</v>
      </c>
      <c r="G325" s="7" t="s">
        <v>18</v>
      </c>
      <c r="H325" s="70">
        <v>45460</v>
      </c>
      <c r="I325" s="70" t="s">
        <v>529</v>
      </c>
      <c r="J325" s="70" t="str">
        <f t="shared" ca="1" si="15"/>
        <v>EJECUTADO</v>
      </c>
      <c r="K325" s="7" t="s">
        <v>2205</v>
      </c>
      <c r="L325" s="7" t="s">
        <v>54</v>
      </c>
      <c r="M325" s="7" t="s">
        <v>2206</v>
      </c>
      <c r="N325" s="165">
        <v>11377219</v>
      </c>
      <c r="O325" s="171">
        <v>40216666</v>
      </c>
      <c r="P325" s="145">
        <v>20240392</v>
      </c>
      <c r="Q325" s="133">
        <v>23400000</v>
      </c>
      <c r="R325" s="152">
        <v>45449</v>
      </c>
      <c r="S325" s="70">
        <v>45461</v>
      </c>
      <c r="T325" s="70">
        <v>45552</v>
      </c>
      <c r="U325" s="145">
        <v>20240519</v>
      </c>
      <c r="V325" s="139">
        <v>33000000</v>
      </c>
      <c r="W325" s="70">
        <v>45460</v>
      </c>
      <c r="X325" s="65" t="s">
        <v>51</v>
      </c>
      <c r="Y325" s="6" t="s">
        <v>94</v>
      </c>
      <c r="Z325" s="6" t="s">
        <v>53</v>
      </c>
      <c r="AA325" s="6" t="s">
        <v>2207</v>
      </c>
      <c r="AB325" s="6" t="s">
        <v>887</v>
      </c>
      <c r="AC325" s="6">
        <v>45461</v>
      </c>
      <c r="AD325" s="6" t="s">
        <v>2208</v>
      </c>
      <c r="AE325" s="53" t="s">
        <v>218</v>
      </c>
      <c r="AF325" s="5" t="s">
        <v>218</v>
      </c>
      <c r="AG325" s="53" t="s">
        <v>218</v>
      </c>
      <c r="AH325" s="6" t="s">
        <v>218</v>
      </c>
      <c r="AI325" s="5" t="s">
        <v>218</v>
      </c>
      <c r="AJ325" s="6" t="s">
        <v>218</v>
      </c>
      <c r="AK325" s="6" t="s">
        <v>218</v>
      </c>
      <c r="AL325" s="6" t="s">
        <v>218</v>
      </c>
      <c r="AM325" s="5" t="s">
        <v>218</v>
      </c>
      <c r="AN325" s="6" t="s">
        <v>218</v>
      </c>
      <c r="AO325" s="6" t="s">
        <v>218</v>
      </c>
      <c r="AP325" s="6" t="s">
        <v>218</v>
      </c>
      <c r="AQ325" s="6">
        <v>45552</v>
      </c>
      <c r="AR325" s="5" t="s">
        <v>218</v>
      </c>
      <c r="AS325" s="53" t="s">
        <v>218</v>
      </c>
      <c r="AT325" s="6" t="s">
        <v>218</v>
      </c>
      <c r="AU325" s="6">
        <f t="shared" si="16"/>
        <v>45672</v>
      </c>
      <c r="AV325" s="29">
        <f t="shared" si="17"/>
        <v>46402</v>
      </c>
      <c r="AW325" s="12"/>
      <c r="AX325" s="12"/>
      <c r="AY325" s="12"/>
      <c r="AZ325" s="12"/>
      <c r="BA325" s="12"/>
      <c r="BI325" s="10"/>
      <c r="BJ325" s="11"/>
      <c r="BK325" s="11"/>
      <c r="BL325" s="11"/>
      <c r="BM325" s="11"/>
      <c r="BN325" s="11"/>
    </row>
    <row r="326" spans="1:66" s="9" customFormat="1" ht="16.350000000000001" hidden="1" customHeight="1" x14ac:dyDescent="0.25">
      <c r="A326" s="86" t="s">
        <v>2018</v>
      </c>
      <c r="B326" s="22"/>
      <c r="C326" s="68" t="b">
        <v>1</v>
      </c>
      <c r="D326" s="69" t="s">
        <v>545</v>
      </c>
      <c r="E326" s="69" t="s">
        <v>546</v>
      </c>
      <c r="F326" s="7" t="s">
        <v>24</v>
      </c>
      <c r="G326" s="7" t="s">
        <v>18</v>
      </c>
      <c r="H326" s="70">
        <v>45461</v>
      </c>
      <c r="I326" s="70" t="s">
        <v>529</v>
      </c>
      <c r="J326" s="70" t="str">
        <f t="shared" ca="1" si="15"/>
        <v>EJECUTADO</v>
      </c>
      <c r="K326" s="7" t="s">
        <v>2209</v>
      </c>
      <c r="L326" s="7" t="s">
        <v>54</v>
      </c>
      <c r="M326" s="7" t="s">
        <v>2210</v>
      </c>
      <c r="N326" s="165">
        <v>80880286</v>
      </c>
      <c r="O326" s="171">
        <v>11424000</v>
      </c>
      <c r="P326" s="145">
        <v>20240398</v>
      </c>
      <c r="Q326" s="133">
        <v>23400000</v>
      </c>
      <c r="R326" s="152">
        <v>45456</v>
      </c>
      <c r="S326" s="70">
        <v>45461</v>
      </c>
      <c r="T326" s="70">
        <v>45626</v>
      </c>
      <c r="U326" s="145">
        <v>20240520</v>
      </c>
      <c r="V326" s="139">
        <v>27333333</v>
      </c>
      <c r="W326" s="70">
        <v>45461</v>
      </c>
      <c r="X326" s="65" t="s">
        <v>51</v>
      </c>
      <c r="Y326" s="6" t="s">
        <v>130</v>
      </c>
      <c r="Z326" s="6" t="s">
        <v>53</v>
      </c>
      <c r="AA326" s="6" t="s">
        <v>2211</v>
      </c>
      <c r="AB326" s="6" t="s">
        <v>887</v>
      </c>
      <c r="AC326" s="6">
        <v>45461</v>
      </c>
      <c r="AD326" s="6" t="s">
        <v>2212</v>
      </c>
      <c r="AE326" s="53" t="s">
        <v>218</v>
      </c>
      <c r="AF326" s="5" t="s">
        <v>218</v>
      </c>
      <c r="AG326" s="53" t="s">
        <v>218</v>
      </c>
      <c r="AH326" s="6" t="s">
        <v>218</v>
      </c>
      <c r="AI326" s="5" t="s">
        <v>218</v>
      </c>
      <c r="AJ326" s="6" t="s">
        <v>218</v>
      </c>
      <c r="AK326" s="6" t="s">
        <v>218</v>
      </c>
      <c r="AL326" s="6" t="s">
        <v>218</v>
      </c>
      <c r="AM326" s="5" t="s">
        <v>218</v>
      </c>
      <c r="AN326" s="6" t="s">
        <v>218</v>
      </c>
      <c r="AO326" s="6" t="s">
        <v>218</v>
      </c>
      <c r="AP326" s="6" t="s">
        <v>218</v>
      </c>
      <c r="AQ326" s="6">
        <v>45626</v>
      </c>
      <c r="AR326" s="5" t="s">
        <v>218</v>
      </c>
      <c r="AS326" s="53" t="s">
        <v>218</v>
      </c>
      <c r="AT326" s="6" t="s">
        <v>218</v>
      </c>
      <c r="AU326" s="6">
        <f t="shared" si="16"/>
        <v>45746</v>
      </c>
      <c r="AV326" s="29">
        <f t="shared" si="17"/>
        <v>46476</v>
      </c>
      <c r="AW326" s="12"/>
      <c r="AX326" s="12"/>
      <c r="AY326" s="12"/>
      <c r="AZ326" s="12"/>
      <c r="BA326" s="12"/>
      <c r="BI326" s="10"/>
      <c r="BJ326" s="11"/>
      <c r="BK326" s="11"/>
      <c r="BL326" s="11"/>
      <c r="BM326" s="11"/>
      <c r="BN326" s="11"/>
    </row>
    <row r="327" spans="1:66" s="9" customFormat="1" ht="16.350000000000001" hidden="1" customHeight="1" x14ac:dyDescent="0.25">
      <c r="A327" s="86" t="s">
        <v>2018</v>
      </c>
      <c r="B327" s="22"/>
      <c r="C327" s="68" t="b">
        <v>1</v>
      </c>
      <c r="D327" s="69" t="s">
        <v>547</v>
      </c>
      <c r="E327" s="69" t="s">
        <v>546</v>
      </c>
      <c r="F327" s="7" t="s">
        <v>24</v>
      </c>
      <c r="G327" s="7" t="s">
        <v>18</v>
      </c>
      <c r="H327" s="70">
        <v>45461</v>
      </c>
      <c r="I327" s="70" t="s">
        <v>529</v>
      </c>
      <c r="J327" s="70" t="str">
        <f t="shared" ca="1" si="15"/>
        <v>EJECUTADO</v>
      </c>
      <c r="K327" s="7" t="s">
        <v>2209</v>
      </c>
      <c r="L327" s="7" t="s">
        <v>54</v>
      </c>
      <c r="M327" s="7" t="s">
        <v>1375</v>
      </c>
      <c r="N327" s="165">
        <v>1118850041</v>
      </c>
      <c r="O327" s="171">
        <v>58493283</v>
      </c>
      <c r="P327" s="145">
        <v>20240398</v>
      </c>
      <c r="Q327" s="133">
        <v>23400000</v>
      </c>
      <c r="R327" s="152">
        <v>45456</v>
      </c>
      <c r="S327" s="70">
        <v>45461</v>
      </c>
      <c r="T327" s="70">
        <v>45626</v>
      </c>
      <c r="U327" s="145">
        <v>20240521</v>
      </c>
      <c r="V327" s="139">
        <v>27333333</v>
      </c>
      <c r="W327" s="70">
        <v>45461</v>
      </c>
      <c r="X327" s="65" t="s">
        <v>51</v>
      </c>
      <c r="Y327" s="6" t="s">
        <v>130</v>
      </c>
      <c r="Z327" s="6" t="s">
        <v>53</v>
      </c>
      <c r="AA327" s="6" t="s">
        <v>2213</v>
      </c>
      <c r="AB327" s="6" t="s">
        <v>887</v>
      </c>
      <c r="AC327" s="6">
        <v>45459</v>
      </c>
      <c r="AD327" s="6" t="s">
        <v>2214</v>
      </c>
      <c r="AE327" s="53" t="s">
        <v>218</v>
      </c>
      <c r="AF327" s="5" t="s">
        <v>218</v>
      </c>
      <c r="AG327" s="53" t="s">
        <v>218</v>
      </c>
      <c r="AH327" s="6" t="s">
        <v>218</v>
      </c>
      <c r="AI327" s="5" t="s">
        <v>218</v>
      </c>
      <c r="AJ327" s="6" t="s">
        <v>218</v>
      </c>
      <c r="AK327" s="6" t="s">
        <v>218</v>
      </c>
      <c r="AL327" s="6" t="s">
        <v>218</v>
      </c>
      <c r="AM327" s="5" t="s">
        <v>218</v>
      </c>
      <c r="AN327" s="6" t="s">
        <v>218</v>
      </c>
      <c r="AO327" s="6" t="s">
        <v>218</v>
      </c>
      <c r="AP327" s="6" t="s">
        <v>218</v>
      </c>
      <c r="AQ327" s="6">
        <v>45626</v>
      </c>
      <c r="AR327" s="5" t="s">
        <v>218</v>
      </c>
      <c r="AS327" s="53" t="s">
        <v>218</v>
      </c>
      <c r="AT327" s="6" t="s">
        <v>218</v>
      </c>
      <c r="AU327" s="6">
        <f t="shared" si="16"/>
        <v>45746</v>
      </c>
      <c r="AV327" s="29">
        <f t="shared" si="17"/>
        <v>46476</v>
      </c>
      <c r="AW327" s="12"/>
      <c r="AX327" s="12"/>
      <c r="AY327" s="12"/>
      <c r="AZ327" s="12"/>
      <c r="BA327" s="12"/>
      <c r="BI327" s="10"/>
      <c r="BJ327" s="11"/>
      <c r="BK327" s="11"/>
      <c r="BL327" s="11"/>
      <c r="BM327" s="11"/>
      <c r="BN327" s="11"/>
    </row>
    <row r="328" spans="1:66" s="9" customFormat="1" ht="16.350000000000001" customHeight="1" x14ac:dyDescent="0.25">
      <c r="A328" s="86" t="s">
        <v>2018</v>
      </c>
      <c r="B328" s="22"/>
      <c r="C328" s="68" t="b">
        <v>1</v>
      </c>
      <c r="D328" s="69" t="s">
        <v>548</v>
      </c>
      <c r="E328" s="69" t="s">
        <v>543</v>
      </c>
      <c r="F328" s="7" t="s">
        <v>24</v>
      </c>
      <c r="G328" s="7" t="s">
        <v>13</v>
      </c>
      <c r="H328" s="70">
        <v>45461</v>
      </c>
      <c r="I328" s="70" t="s">
        <v>529</v>
      </c>
      <c r="J328" s="70" t="str">
        <f t="shared" ca="1" si="15"/>
        <v>EJECUTADO</v>
      </c>
      <c r="K328" s="7" t="s">
        <v>2215</v>
      </c>
      <c r="L328" s="7" t="s">
        <v>50</v>
      </c>
      <c r="M328" s="7" t="s">
        <v>2216</v>
      </c>
      <c r="N328" s="165">
        <v>900339467</v>
      </c>
      <c r="O328" s="171">
        <v>5250000</v>
      </c>
      <c r="P328" s="145">
        <v>20240386</v>
      </c>
      <c r="Q328" s="133">
        <v>23400000</v>
      </c>
      <c r="R328" s="152">
        <v>45447</v>
      </c>
      <c r="S328" s="70">
        <v>45462</v>
      </c>
      <c r="T328" s="70">
        <v>45547</v>
      </c>
      <c r="U328" s="145">
        <v>20240522</v>
      </c>
      <c r="V328" s="139">
        <v>488730000</v>
      </c>
      <c r="W328" s="70">
        <v>45461</v>
      </c>
      <c r="X328" s="65" t="s">
        <v>51</v>
      </c>
      <c r="Y328" s="6" t="s">
        <v>130</v>
      </c>
      <c r="Z328" s="6" t="s">
        <v>53</v>
      </c>
      <c r="AA328" s="6" t="s">
        <v>2217</v>
      </c>
      <c r="AB328" s="6" t="s">
        <v>2106</v>
      </c>
      <c r="AC328" s="6">
        <v>45462</v>
      </c>
      <c r="AD328" s="6" t="s">
        <v>2218</v>
      </c>
      <c r="AE328" s="53" t="s">
        <v>218</v>
      </c>
      <c r="AF328" s="5" t="s">
        <v>218</v>
      </c>
      <c r="AG328" s="53" t="s">
        <v>218</v>
      </c>
      <c r="AH328" s="6" t="s">
        <v>218</v>
      </c>
      <c r="AI328" s="5" t="s">
        <v>218</v>
      </c>
      <c r="AJ328" s="6" t="s">
        <v>218</v>
      </c>
      <c r="AK328" s="6" t="s">
        <v>218</v>
      </c>
      <c r="AL328" s="6" t="s">
        <v>218</v>
      </c>
      <c r="AM328" s="5" t="s">
        <v>218</v>
      </c>
      <c r="AN328" s="6" t="s">
        <v>218</v>
      </c>
      <c r="AO328" s="6" t="s">
        <v>218</v>
      </c>
      <c r="AP328" s="6" t="s">
        <v>218</v>
      </c>
      <c r="AQ328" s="6">
        <v>45547</v>
      </c>
      <c r="AR328" s="5" t="s">
        <v>218</v>
      </c>
      <c r="AS328" s="53" t="s">
        <v>218</v>
      </c>
      <c r="AT328" s="6" t="s">
        <v>218</v>
      </c>
      <c r="AU328" s="6">
        <f t="shared" si="16"/>
        <v>45667</v>
      </c>
      <c r="AV328" s="29">
        <f t="shared" si="17"/>
        <v>46397</v>
      </c>
      <c r="AW328" s="12"/>
      <c r="AX328" s="12"/>
      <c r="AY328" s="12"/>
      <c r="AZ328" s="12"/>
      <c r="BA328" s="12"/>
      <c r="BI328" s="10"/>
      <c r="BJ328" s="11"/>
      <c r="BK328" s="11"/>
      <c r="BL328" s="11"/>
      <c r="BM328" s="11"/>
      <c r="BN328" s="11"/>
    </row>
    <row r="329" spans="1:66" s="9" customFormat="1" ht="16.350000000000001" hidden="1" customHeight="1" x14ac:dyDescent="0.25">
      <c r="A329" s="86" t="s">
        <v>2018</v>
      </c>
      <c r="B329" s="22"/>
      <c r="C329" s="68" t="b">
        <v>1</v>
      </c>
      <c r="D329" s="69" t="s">
        <v>549</v>
      </c>
      <c r="E329" s="69" t="s">
        <v>90</v>
      </c>
      <c r="F329" s="7" t="s">
        <v>24</v>
      </c>
      <c r="G329" s="7" t="s">
        <v>3</v>
      </c>
      <c r="H329" s="70">
        <v>45461</v>
      </c>
      <c r="I329" s="70" t="s">
        <v>529</v>
      </c>
      <c r="J329" s="70" t="str">
        <f t="shared" ca="1" si="15"/>
        <v>EJECUTADO</v>
      </c>
      <c r="K329" s="7" t="s">
        <v>2219</v>
      </c>
      <c r="L329" s="7" t="s">
        <v>54</v>
      </c>
      <c r="M329" s="7" t="s">
        <v>2220</v>
      </c>
      <c r="N329" s="165">
        <v>1073177955</v>
      </c>
      <c r="O329" s="171">
        <v>30050000</v>
      </c>
      <c r="P329" s="145">
        <v>20240385</v>
      </c>
      <c r="Q329" s="133">
        <v>23400000</v>
      </c>
      <c r="R329" s="152">
        <v>45447</v>
      </c>
      <c r="S329" s="70">
        <v>45464</v>
      </c>
      <c r="T329" s="70">
        <v>45534</v>
      </c>
      <c r="U329" s="145">
        <v>20240523</v>
      </c>
      <c r="V329" s="139">
        <v>8400000</v>
      </c>
      <c r="W329" s="70">
        <v>45461</v>
      </c>
      <c r="X329" s="65" t="s">
        <v>51</v>
      </c>
      <c r="Y329" s="6" t="s">
        <v>130</v>
      </c>
      <c r="Z329" s="6" t="s">
        <v>53</v>
      </c>
      <c r="AA329" s="6" t="s">
        <v>2221</v>
      </c>
      <c r="AB329" s="6" t="s">
        <v>1207</v>
      </c>
      <c r="AC329" s="6">
        <v>45464</v>
      </c>
      <c r="AD329" s="6" t="s">
        <v>2222</v>
      </c>
      <c r="AE329" s="53" t="s">
        <v>218</v>
      </c>
      <c r="AF329" s="5" t="s">
        <v>218</v>
      </c>
      <c r="AG329" s="53" t="s">
        <v>218</v>
      </c>
      <c r="AH329" s="6" t="s">
        <v>218</v>
      </c>
      <c r="AI329" s="5" t="s">
        <v>218</v>
      </c>
      <c r="AJ329" s="6" t="s">
        <v>218</v>
      </c>
      <c r="AK329" s="6" t="s">
        <v>218</v>
      </c>
      <c r="AL329" s="6" t="s">
        <v>218</v>
      </c>
      <c r="AM329" s="5" t="s">
        <v>218</v>
      </c>
      <c r="AN329" s="6" t="s">
        <v>218</v>
      </c>
      <c r="AO329" s="6" t="s">
        <v>218</v>
      </c>
      <c r="AP329" s="6" t="s">
        <v>218</v>
      </c>
      <c r="AQ329" s="6">
        <v>45534</v>
      </c>
      <c r="AR329" s="5" t="s">
        <v>218</v>
      </c>
      <c r="AS329" s="53" t="s">
        <v>218</v>
      </c>
      <c r="AT329" s="6" t="s">
        <v>218</v>
      </c>
      <c r="AU329" s="6">
        <f t="shared" si="16"/>
        <v>45654</v>
      </c>
      <c r="AV329" s="29">
        <f t="shared" si="17"/>
        <v>46384</v>
      </c>
      <c r="AW329" s="12"/>
      <c r="AX329" s="12"/>
      <c r="AY329" s="12"/>
      <c r="AZ329" s="12"/>
      <c r="BA329" s="12"/>
      <c r="BI329" s="10"/>
      <c r="BJ329" s="11"/>
      <c r="BK329" s="11"/>
      <c r="BL329" s="11"/>
      <c r="BM329" s="11"/>
      <c r="BN329" s="11"/>
    </row>
    <row r="330" spans="1:66" s="9" customFormat="1" ht="16.350000000000001" hidden="1" customHeight="1" x14ac:dyDescent="0.25">
      <c r="A330" s="86" t="s">
        <v>2018</v>
      </c>
      <c r="B330" s="22"/>
      <c r="C330" s="68" t="b">
        <v>1</v>
      </c>
      <c r="D330" s="69" t="s">
        <v>550</v>
      </c>
      <c r="E330" s="69" t="s">
        <v>551</v>
      </c>
      <c r="F330" s="7" t="s">
        <v>23</v>
      </c>
      <c r="G330" s="7" t="s">
        <v>8</v>
      </c>
      <c r="H330" s="70">
        <v>45462</v>
      </c>
      <c r="I330" s="70" t="s">
        <v>529</v>
      </c>
      <c r="J330" s="70" t="str">
        <f t="shared" ca="1" si="15"/>
        <v>EJECUTADO</v>
      </c>
      <c r="K330" s="7" t="s">
        <v>2223</v>
      </c>
      <c r="L330" s="7" t="s">
        <v>50</v>
      </c>
      <c r="M330" s="7" t="s">
        <v>2224</v>
      </c>
      <c r="N330" s="165">
        <v>901838929</v>
      </c>
      <c r="O330" s="140">
        <v>154999472</v>
      </c>
      <c r="P330" s="145">
        <v>20240333</v>
      </c>
      <c r="Q330" s="133">
        <v>289211480</v>
      </c>
      <c r="R330" s="152">
        <v>45415</v>
      </c>
      <c r="S330" s="70">
        <v>45524</v>
      </c>
      <c r="T330" s="70">
        <v>45615</v>
      </c>
      <c r="U330" s="145">
        <v>20240526</v>
      </c>
      <c r="V330" s="139">
        <v>154999472</v>
      </c>
      <c r="W330" s="70">
        <v>45462</v>
      </c>
      <c r="X330" s="65" t="s">
        <v>51</v>
      </c>
      <c r="Y330" s="6" t="s">
        <v>130</v>
      </c>
      <c r="Z330" s="6" t="s">
        <v>53</v>
      </c>
      <c r="AA330" s="6" t="s">
        <v>2225</v>
      </c>
      <c r="AB330" s="6" t="s">
        <v>939</v>
      </c>
      <c r="AC330" s="6">
        <v>45464</v>
      </c>
      <c r="AD330" s="52" t="s">
        <v>2226</v>
      </c>
      <c r="AE330" s="53" t="s">
        <v>218</v>
      </c>
      <c r="AF330" s="5" t="s">
        <v>218</v>
      </c>
      <c r="AG330" s="53" t="s">
        <v>218</v>
      </c>
      <c r="AH330" s="6" t="s">
        <v>218</v>
      </c>
      <c r="AI330" s="5" t="s">
        <v>218</v>
      </c>
      <c r="AJ330" s="6" t="s">
        <v>218</v>
      </c>
      <c r="AK330" s="6" t="s">
        <v>218</v>
      </c>
      <c r="AL330" s="6" t="s">
        <v>218</v>
      </c>
      <c r="AM330" s="5" t="s">
        <v>218</v>
      </c>
      <c r="AN330" s="6" t="s">
        <v>218</v>
      </c>
      <c r="AO330" s="6" t="s">
        <v>218</v>
      </c>
      <c r="AP330" s="6" t="s">
        <v>218</v>
      </c>
      <c r="AQ330" s="6">
        <v>45615</v>
      </c>
      <c r="AR330" s="5" t="s">
        <v>218</v>
      </c>
      <c r="AS330" s="53" t="s">
        <v>218</v>
      </c>
      <c r="AT330" s="6" t="s">
        <v>218</v>
      </c>
      <c r="AU330" s="6">
        <f t="shared" si="16"/>
        <v>45735</v>
      </c>
      <c r="AV330" s="29">
        <f t="shared" si="17"/>
        <v>46465</v>
      </c>
      <c r="AW330" s="12"/>
      <c r="AX330" s="12"/>
      <c r="AY330" s="12"/>
      <c r="AZ330" s="12"/>
      <c r="BA330" s="12"/>
      <c r="BI330" s="10"/>
      <c r="BJ330" s="11"/>
      <c r="BK330" s="11"/>
      <c r="BL330" s="11"/>
      <c r="BM330" s="11"/>
      <c r="BN330" s="11"/>
    </row>
    <row r="331" spans="1:66" s="9" customFormat="1" ht="16.350000000000001" customHeight="1" x14ac:dyDescent="0.25">
      <c r="A331" s="86" t="s">
        <v>2018</v>
      </c>
      <c r="B331" s="22"/>
      <c r="C331" s="68" t="b">
        <v>1</v>
      </c>
      <c r="D331" s="69" t="s">
        <v>552</v>
      </c>
      <c r="E331" s="69" t="s">
        <v>506</v>
      </c>
      <c r="F331" s="7" t="s">
        <v>23</v>
      </c>
      <c r="G331" s="7" t="s">
        <v>13</v>
      </c>
      <c r="H331" s="70">
        <v>45462</v>
      </c>
      <c r="I331" s="70" t="s">
        <v>529</v>
      </c>
      <c r="J331" s="70" t="str">
        <f t="shared" ca="1" si="15"/>
        <v>EJECUTADO</v>
      </c>
      <c r="K331" s="7" t="s">
        <v>2227</v>
      </c>
      <c r="L331" s="7" t="s">
        <v>50</v>
      </c>
      <c r="M331" s="7" t="s">
        <v>2228</v>
      </c>
      <c r="N331" s="165">
        <v>830037444</v>
      </c>
      <c r="O331" s="175">
        <v>9000000</v>
      </c>
      <c r="P331" s="145">
        <v>20240370</v>
      </c>
      <c r="Q331" s="133">
        <v>850000000</v>
      </c>
      <c r="R331" s="152">
        <v>45439</v>
      </c>
      <c r="S331" s="70">
        <v>45463</v>
      </c>
      <c r="T331" s="70">
        <v>45550</v>
      </c>
      <c r="U331" s="145">
        <v>20240529</v>
      </c>
      <c r="V331" s="139">
        <v>850000000</v>
      </c>
      <c r="W331" s="70">
        <v>45462</v>
      </c>
      <c r="X331" s="65" t="s">
        <v>51</v>
      </c>
      <c r="Y331" s="6" t="s">
        <v>130</v>
      </c>
      <c r="Z331" s="6" t="s">
        <v>53</v>
      </c>
      <c r="AA331" s="6" t="s">
        <v>2229</v>
      </c>
      <c r="AB331" s="6" t="s">
        <v>1139</v>
      </c>
      <c r="AC331" s="6">
        <v>45463</v>
      </c>
      <c r="AD331" s="6" t="s">
        <v>2230</v>
      </c>
      <c r="AE331" s="53" t="s">
        <v>218</v>
      </c>
      <c r="AF331" s="5" t="s">
        <v>218</v>
      </c>
      <c r="AG331" s="53" t="s">
        <v>218</v>
      </c>
      <c r="AH331" s="6" t="s">
        <v>218</v>
      </c>
      <c r="AI331" s="5" t="s">
        <v>218</v>
      </c>
      <c r="AJ331" s="6" t="s">
        <v>218</v>
      </c>
      <c r="AK331" s="6" t="s">
        <v>218</v>
      </c>
      <c r="AL331" s="6" t="s">
        <v>218</v>
      </c>
      <c r="AM331" s="5" t="s">
        <v>218</v>
      </c>
      <c r="AN331" s="6" t="s">
        <v>218</v>
      </c>
      <c r="AO331" s="6" t="s">
        <v>218</v>
      </c>
      <c r="AP331" s="6" t="s">
        <v>218</v>
      </c>
      <c r="AQ331" s="6">
        <v>45550</v>
      </c>
      <c r="AR331" s="5" t="s">
        <v>218</v>
      </c>
      <c r="AS331" s="53" t="s">
        <v>218</v>
      </c>
      <c r="AT331" s="6" t="s">
        <v>218</v>
      </c>
      <c r="AU331" s="6">
        <f t="shared" si="16"/>
        <v>45670</v>
      </c>
      <c r="AV331" s="29">
        <f t="shared" si="17"/>
        <v>46400</v>
      </c>
      <c r="AW331" s="12"/>
      <c r="AX331" s="12"/>
      <c r="AY331" s="12"/>
      <c r="AZ331" s="12"/>
      <c r="BA331" s="12"/>
      <c r="BI331" s="10"/>
      <c r="BJ331" s="11"/>
      <c r="BK331" s="11"/>
      <c r="BL331" s="11"/>
      <c r="BM331" s="11"/>
      <c r="BN331" s="11"/>
    </row>
    <row r="332" spans="1:66" s="9" customFormat="1" ht="16.350000000000001" customHeight="1" x14ac:dyDescent="0.25">
      <c r="A332" s="86" t="s">
        <v>2018</v>
      </c>
      <c r="B332" s="22"/>
      <c r="C332" s="68" t="b">
        <v>1</v>
      </c>
      <c r="D332" s="69" t="s">
        <v>554</v>
      </c>
      <c r="E332" s="69" t="s">
        <v>543</v>
      </c>
      <c r="F332" s="7" t="s">
        <v>24</v>
      </c>
      <c r="G332" s="7" t="s">
        <v>13</v>
      </c>
      <c r="H332" s="70">
        <v>45463</v>
      </c>
      <c r="I332" s="70" t="s">
        <v>529</v>
      </c>
      <c r="J332" s="70" t="str">
        <f t="shared" ca="1" si="15"/>
        <v>EJECUTADO</v>
      </c>
      <c r="K332" s="7" t="s">
        <v>2231</v>
      </c>
      <c r="L332" s="7" t="s">
        <v>50</v>
      </c>
      <c r="M332" s="7" t="s">
        <v>2232</v>
      </c>
      <c r="N332" s="165">
        <v>900640295</v>
      </c>
      <c r="O332" s="175">
        <v>35666666</v>
      </c>
      <c r="P332" s="145">
        <v>20240387</v>
      </c>
      <c r="Q332" s="133">
        <v>512050000</v>
      </c>
      <c r="R332" s="152">
        <v>45447</v>
      </c>
      <c r="S332" s="70">
        <v>45464</v>
      </c>
      <c r="T332" s="70">
        <v>45550</v>
      </c>
      <c r="U332" s="145">
        <v>20240530</v>
      </c>
      <c r="V332" s="139">
        <v>512050000</v>
      </c>
      <c r="W332" s="70">
        <v>45463</v>
      </c>
      <c r="X332" s="65" t="s">
        <v>51</v>
      </c>
      <c r="Y332" s="6" t="s">
        <v>130</v>
      </c>
      <c r="Z332" s="6" t="s">
        <v>53</v>
      </c>
      <c r="AA332" s="6" t="s">
        <v>2233</v>
      </c>
      <c r="AB332" s="6" t="s">
        <v>2106</v>
      </c>
      <c r="AC332" s="6">
        <v>45463</v>
      </c>
      <c r="AD332" s="6" t="s">
        <v>2234</v>
      </c>
      <c r="AE332" s="53" t="s">
        <v>218</v>
      </c>
      <c r="AF332" s="5" t="s">
        <v>218</v>
      </c>
      <c r="AG332" s="53" t="s">
        <v>218</v>
      </c>
      <c r="AH332" s="6" t="s">
        <v>218</v>
      </c>
      <c r="AI332" s="5" t="s">
        <v>218</v>
      </c>
      <c r="AJ332" s="6" t="s">
        <v>218</v>
      </c>
      <c r="AK332" s="6" t="s">
        <v>218</v>
      </c>
      <c r="AL332" s="6" t="s">
        <v>218</v>
      </c>
      <c r="AM332" s="5" t="s">
        <v>218</v>
      </c>
      <c r="AN332" s="6" t="s">
        <v>218</v>
      </c>
      <c r="AO332" s="6" t="s">
        <v>218</v>
      </c>
      <c r="AP332" s="6" t="s">
        <v>218</v>
      </c>
      <c r="AQ332" s="6">
        <v>45550</v>
      </c>
      <c r="AR332" s="5" t="s">
        <v>218</v>
      </c>
      <c r="AS332" s="53" t="s">
        <v>218</v>
      </c>
      <c r="AT332" s="6" t="s">
        <v>218</v>
      </c>
      <c r="AU332" s="6">
        <f t="shared" si="16"/>
        <v>45670</v>
      </c>
      <c r="AV332" s="29">
        <f t="shared" si="17"/>
        <v>46400</v>
      </c>
      <c r="AW332" s="12"/>
      <c r="AX332" s="12"/>
      <c r="AY332" s="12"/>
      <c r="AZ332" s="12"/>
      <c r="BA332" s="12"/>
      <c r="BI332" s="10"/>
      <c r="BJ332" s="11"/>
      <c r="BK332" s="11"/>
      <c r="BL332" s="11"/>
      <c r="BM332" s="11"/>
      <c r="BN332" s="11"/>
    </row>
    <row r="333" spans="1:66" s="9" customFormat="1" ht="16.350000000000001" hidden="1" customHeight="1" x14ac:dyDescent="0.25">
      <c r="A333" s="86" t="s">
        <v>2018</v>
      </c>
      <c r="B333" s="22"/>
      <c r="C333" s="68" t="b">
        <v>1</v>
      </c>
      <c r="D333" s="69" t="s">
        <v>555</v>
      </c>
      <c r="E333" s="69" t="s">
        <v>74</v>
      </c>
      <c r="F333" s="7" t="s">
        <v>24</v>
      </c>
      <c r="G333" s="7" t="s">
        <v>18</v>
      </c>
      <c r="H333" s="70">
        <v>45463</v>
      </c>
      <c r="I333" s="70" t="s">
        <v>529</v>
      </c>
      <c r="J333" s="70" t="str">
        <f t="shared" ca="1" si="15"/>
        <v>EJECUTADO</v>
      </c>
      <c r="K333" s="7" t="s">
        <v>2235</v>
      </c>
      <c r="L333" s="7" t="s">
        <v>54</v>
      </c>
      <c r="M333" s="7" t="s">
        <v>201</v>
      </c>
      <c r="N333" s="165">
        <v>1010213471</v>
      </c>
      <c r="O333" s="175">
        <v>54912783</v>
      </c>
      <c r="P333" s="145">
        <v>20240400</v>
      </c>
      <c r="Q333" s="133">
        <v>79166667</v>
      </c>
      <c r="R333" s="152">
        <v>45456</v>
      </c>
      <c r="S333" s="70">
        <v>45463</v>
      </c>
      <c r="T333" s="70">
        <v>45655</v>
      </c>
      <c r="U333" s="145">
        <v>20240531</v>
      </c>
      <c r="V333" s="139">
        <v>79166667</v>
      </c>
      <c r="W333" s="70">
        <v>45463</v>
      </c>
      <c r="X333" s="65" t="s">
        <v>51</v>
      </c>
      <c r="Y333" s="6" t="s">
        <v>94</v>
      </c>
      <c r="Z333" s="6" t="s">
        <v>53</v>
      </c>
      <c r="AA333" s="6" t="s">
        <v>2236</v>
      </c>
      <c r="AB333" s="6" t="s">
        <v>922</v>
      </c>
      <c r="AC333" s="6">
        <v>45463</v>
      </c>
      <c r="AD333" s="6" t="s">
        <v>2237</v>
      </c>
      <c r="AE333" s="53" t="s">
        <v>218</v>
      </c>
      <c r="AF333" s="5" t="s">
        <v>218</v>
      </c>
      <c r="AG333" s="53" t="s">
        <v>218</v>
      </c>
      <c r="AH333" s="6" t="s">
        <v>218</v>
      </c>
      <c r="AI333" s="5" t="s">
        <v>218</v>
      </c>
      <c r="AJ333" s="6" t="s">
        <v>218</v>
      </c>
      <c r="AK333" s="6" t="s">
        <v>218</v>
      </c>
      <c r="AL333" s="6" t="s">
        <v>218</v>
      </c>
      <c r="AM333" s="5" t="s">
        <v>218</v>
      </c>
      <c r="AN333" s="6" t="s">
        <v>218</v>
      </c>
      <c r="AO333" s="6" t="s">
        <v>218</v>
      </c>
      <c r="AP333" s="6" t="s">
        <v>218</v>
      </c>
      <c r="AQ333" s="6">
        <v>45655</v>
      </c>
      <c r="AR333" s="5" t="s">
        <v>218</v>
      </c>
      <c r="AS333" s="53" t="s">
        <v>218</v>
      </c>
      <c r="AT333" s="6" t="s">
        <v>218</v>
      </c>
      <c r="AU333" s="6">
        <f t="shared" si="16"/>
        <v>45775</v>
      </c>
      <c r="AV333" s="29">
        <f t="shared" si="17"/>
        <v>46505</v>
      </c>
      <c r="AW333" s="12"/>
      <c r="AX333" s="12"/>
      <c r="AY333" s="12"/>
      <c r="AZ333" s="12"/>
      <c r="BA333" s="12"/>
      <c r="BI333" s="10"/>
      <c r="BJ333" s="11"/>
      <c r="BK333" s="11"/>
      <c r="BL333" s="11"/>
      <c r="BM333" s="11"/>
      <c r="BN333" s="11"/>
    </row>
    <row r="334" spans="1:66" s="9" customFormat="1" ht="16.350000000000001" hidden="1" customHeight="1" x14ac:dyDescent="0.25">
      <c r="A334" s="86" t="s">
        <v>2018</v>
      </c>
      <c r="B334" s="22"/>
      <c r="C334" s="68" t="b">
        <v>1</v>
      </c>
      <c r="D334" s="69" t="s">
        <v>556</v>
      </c>
      <c r="E334" s="69" t="s">
        <v>557</v>
      </c>
      <c r="F334" s="7" t="s">
        <v>26</v>
      </c>
      <c r="G334" s="7" t="s">
        <v>13</v>
      </c>
      <c r="H334" s="70">
        <v>45469</v>
      </c>
      <c r="I334" s="70" t="s">
        <v>529</v>
      </c>
      <c r="J334" s="70" t="str">
        <f t="shared" ca="1" si="15"/>
        <v>EJECUTADO</v>
      </c>
      <c r="K334" s="7" t="s">
        <v>2238</v>
      </c>
      <c r="L334" s="7" t="s">
        <v>50</v>
      </c>
      <c r="M334" s="7" t="s">
        <v>2239</v>
      </c>
      <c r="N334" s="165">
        <v>899999115</v>
      </c>
      <c r="O334" s="175">
        <v>779983200</v>
      </c>
      <c r="P334" s="145">
        <v>20240380</v>
      </c>
      <c r="Q334" s="133">
        <v>24215072</v>
      </c>
      <c r="R334" s="152">
        <v>45441</v>
      </c>
      <c r="S334" s="70">
        <v>45470</v>
      </c>
      <c r="T334" s="70">
        <v>45689</v>
      </c>
      <c r="U334" s="145">
        <v>20240563</v>
      </c>
      <c r="V334" s="139">
        <v>16053623</v>
      </c>
      <c r="W334" s="70">
        <v>45469</v>
      </c>
      <c r="X334" s="65" t="s">
        <v>51</v>
      </c>
      <c r="Y334" s="6" t="s">
        <v>558</v>
      </c>
      <c r="Z334" s="6" t="s">
        <v>53</v>
      </c>
      <c r="AA334" s="6" t="s">
        <v>2240</v>
      </c>
      <c r="AB334" s="6" t="s">
        <v>2106</v>
      </c>
      <c r="AC334" s="6">
        <v>45470</v>
      </c>
      <c r="AD334" s="6" t="s">
        <v>2241</v>
      </c>
      <c r="AE334" s="53" t="s">
        <v>218</v>
      </c>
      <c r="AF334" s="5" t="s">
        <v>218</v>
      </c>
      <c r="AG334" s="53" t="s">
        <v>218</v>
      </c>
      <c r="AH334" s="6" t="s">
        <v>218</v>
      </c>
      <c r="AI334" s="5" t="s">
        <v>218</v>
      </c>
      <c r="AJ334" s="6" t="s">
        <v>218</v>
      </c>
      <c r="AK334" s="6" t="s">
        <v>218</v>
      </c>
      <c r="AL334" s="6" t="s">
        <v>218</v>
      </c>
      <c r="AM334" s="5" t="s">
        <v>218</v>
      </c>
      <c r="AN334" s="6" t="s">
        <v>218</v>
      </c>
      <c r="AO334" s="6" t="s">
        <v>218</v>
      </c>
      <c r="AP334" s="6" t="s">
        <v>218</v>
      </c>
      <c r="AQ334" s="6">
        <v>45689</v>
      </c>
      <c r="AR334" s="5" t="s">
        <v>218</v>
      </c>
      <c r="AS334" s="53" t="s">
        <v>218</v>
      </c>
      <c r="AT334" s="6" t="s">
        <v>218</v>
      </c>
      <c r="AU334" s="6">
        <f t="shared" si="16"/>
        <v>45809</v>
      </c>
      <c r="AV334" s="29">
        <f t="shared" si="17"/>
        <v>46539</v>
      </c>
      <c r="AW334" s="12"/>
      <c r="AX334" s="12"/>
      <c r="AY334" s="12"/>
      <c r="AZ334" s="12"/>
      <c r="BA334" s="12"/>
      <c r="BI334" s="10"/>
      <c r="BJ334" s="11"/>
      <c r="BK334" s="11"/>
      <c r="BL334" s="11"/>
      <c r="BM334" s="11"/>
      <c r="BN334" s="11"/>
    </row>
    <row r="335" spans="1:66" s="9" customFormat="1" ht="16.350000000000001" customHeight="1" x14ac:dyDescent="0.25">
      <c r="A335" s="86" t="s">
        <v>2018</v>
      </c>
      <c r="B335" s="22"/>
      <c r="C335" s="68" t="b">
        <v>1</v>
      </c>
      <c r="D335" s="69" t="s">
        <v>559</v>
      </c>
      <c r="E335" s="69" t="s">
        <v>560</v>
      </c>
      <c r="F335" s="7" t="s">
        <v>23</v>
      </c>
      <c r="G335" s="7" t="s">
        <v>8</v>
      </c>
      <c r="H335" s="70">
        <v>45464</v>
      </c>
      <c r="I335" s="70" t="s">
        <v>529</v>
      </c>
      <c r="J335" s="70" t="str">
        <f t="shared" ca="1" si="15"/>
        <v>EJECUTADO</v>
      </c>
      <c r="K335" s="7" t="s">
        <v>2223</v>
      </c>
      <c r="L335" s="7" t="s">
        <v>50</v>
      </c>
      <c r="M335" s="7" t="s">
        <v>2242</v>
      </c>
      <c r="N335" s="165">
        <v>901839608</v>
      </c>
      <c r="O335" s="175">
        <v>21000000</v>
      </c>
      <c r="P335" s="145">
        <v>20240333</v>
      </c>
      <c r="Q335" s="133">
        <v>289211480</v>
      </c>
      <c r="R335" s="152">
        <v>45415</v>
      </c>
      <c r="S335" s="70">
        <v>45498</v>
      </c>
      <c r="T335" s="70">
        <v>45559</v>
      </c>
      <c r="U335" s="145">
        <v>20240534</v>
      </c>
      <c r="V335" s="139">
        <v>134190226</v>
      </c>
      <c r="W335" s="70">
        <v>45464</v>
      </c>
      <c r="X335" s="65" t="s">
        <v>51</v>
      </c>
      <c r="Y335" s="6" t="s">
        <v>130</v>
      </c>
      <c r="Z335" s="6" t="s">
        <v>53</v>
      </c>
      <c r="AA335" s="6" t="s">
        <v>2225</v>
      </c>
      <c r="AB335" s="6" t="s">
        <v>939</v>
      </c>
      <c r="AC335" s="6">
        <v>45469</v>
      </c>
      <c r="AD335" s="6" t="s">
        <v>2226</v>
      </c>
      <c r="AE335" s="53" t="s">
        <v>218</v>
      </c>
      <c r="AF335" s="5" t="s">
        <v>218</v>
      </c>
      <c r="AG335" s="53" t="s">
        <v>218</v>
      </c>
      <c r="AH335" s="6" t="s">
        <v>218</v>
      </c>
      <c r="AI335" s="5" t="s">
        <v>218</v>
      </c>
      <c r="AJ335" s="6" t="s">
        <v>218</v>
      </c>
      <c r="AK335" s="6" t="s">
        <v>218</v>
      </c>
      <c r="AL335" s="6" t="s">
        <v>218</v>
      </c>
      <c r="AM335" s="5" t="s">
        <v>218</v>
      </c>
      <c r="AN335" s="6" t="s">
        <v>218</v>
      </c>
      <c r="AO335" s="6" t="s">
        <v>218</v>
      </c>
      <c r="AP335" s="6" t="s">
        <v>218</v>
      </c>
      <c r="AQ335" s="6">
        <v>45559</v>
      </c>
      <c r="AR335" s="5" t="s">
        <v>218</v>
      </c>
      <c r="AS335" s="53" t="s">
        <v>218</v>
      </c>
      <c r="AT335" s="6" t="s">
        <v>218</v>
      </c>
      <c r="AU335" s="6">
        <f t="shared" si="16"/>
        <v>45679</v>
      </c>
      <c r="AV335" s="29">
        <f t="shared" si="17"/>
        <v>46409</v>
      </c>
      <c r="AW335" s="12"/>
      <c r="AX335" s="12"/>
      <c r="AY335" s="12"/>
      <c r="AZ335" s="12"/>
      <c r="BA335" s="12"/>
      <c r="BI335" s="10"/>
      <c r="BJ335" s="11"/>
      <c r="BK335" s="11"/>
      <c r="BL335" s="11"/>
      <c r="BM335" s="11"/>
      <c r="BN335" s="11"/>
    </row>
    <row r="336" spans="1:66" s="9" customFormat="1" ht="16.350000000000001" customHeight="1" x14ac:dyDescent="0.25">
      <c r="A336" s="86" t="s">
        <v>2018</v>
      </c>
      <c r="B336" s="22"/>
      <c r="C336" s="68" t="b">
        <v>1</v>
      </c>
      <c r="D336" s="69" t="s">
        <v>561</v>
      </c>
      <c r="E336" s="69" t="s">
        <v>74</v>
      </c>
      <c r="F336" s="7" t="s">
        <v>24</v>
      </c>
      <c r="G336" s="7" t="s">
        <v>18</v>
      </c>
      <c r="H336" s="70">
        <v>45467</v>
      </c>
      <c r="I336" s="70" t="s">
        <v>529</v>
      </c>
      <c r="J336" s="70" t="str">
        <f t="shared" ca="1" si="15"/>
        <v>EJECUTADO</v>
      </c>
      <c r="K336" s="7" t="s">
        <v>2194</v>
      </c>
      <c r="L336" s="7" t="s">
        <v>54</v>
      </c>
      <c r="M336" s="7" t="s">
        <v>2243</v>
      </c>
      <c r="N336" s="165">
        <v>74244833</v>
      </c>
      <c r="O336" s="175">
        <v>3754000</v>
      </c>
      <c r="P336" s="145">
        <v>20240403</v>
      </c>
      <c r="Q336" s="133">
        <v>45600000</v>
      </c>
      <c r="R336" s="152">
        <v>45463</v>
      </c>
      <c r="S336" s="70">
        <v>45468</v>
      </c>
      <c r="T336" s="70">
        <v>45559</v>
      </c>
      <c r="U336" s="145">
        <v>20240560</v>
      </c>
      <c r="V336" s="139">
        <v>45600000</v>
      </c>
      <c r="W336" s="70">
        <v>45467</v>
      </c>
      <c r="X336" s="65" t="s">
        <v>51</v>
      </c>
      <c r="Y336" s="6" t="s">
        <v>94</v>
      </c>
      <c r="Z336" s="6" t="s">
        <v>53</v>
      </c>
      <c r="AA336" s="6" t="s">
        <v>2244</v>
      </c>
      <c r="AB336" s="6" t="s">
        <v>887</v>
      </c>
      <c r="AC336" s="6">
        <v>45468</v>
      </c>
      <c r="AD336" s="6" t="s">
        <v>2245</v>
      </c>
      <c r="AE336" s="53" t="s">
        <v>218</v>
      </c>
      <c r="AF336" s="5" t="s">
        <v>218</v>
      </c>
      <c r="AG336" s="53" t="s">
        <v>218</v>
      </c>
      <c r="AH336" s="6" t="s">
        <v>218</v>
      </c>
      <c r="AI336" s="5" t="s">
        <v>218</v>
      </c>
      <c r="AJ336" s="6" t="s">
        <v>218</v>
      </c>
      <c r="AK336" s="6" t="s">
        <v>218</v>
      </c>
      <c r="AL336" s="6" t="s">
        <v>218</v>
      </c>
      <c r="AM336" s="5" t="s">
        <v>218</v>
      </c>
      <c r="AN336" s="6" t="s">
        <v>218</v>
      </c>
      <c r="AO336" s="6" t="s">
        <v>218</v>
      </c>
      <c r="AP336" s="6" t="s">
        <v>218</v>
      </c>
      <c r="AQ336" s="6">
        <v>45559</v>
      </c>
      <c r="AR336" s="5" t="s">
        <v>218</v>
      </c>
      <c r="AS336" s="53" t="s">
        <v>218</v>
      </c>
      <c r="AT336" s="6" t="s">
        <v>218</v>
      </c>
      <c r="AU336" s="6">
        <f t="shared" si="16"/>
        <v>45679</v>
      </c>
      <c r="AV336" s="29">
        <f t="shared" si="17"/>
        <v>46409</v>
      </c>
      <c r="AW336" s="12"/>
      <c r="AX336" s="12"/>
      <c r="AY336" s="12"/>
      <c r="AZ336" s="12"/>
      <c r="BA336" s="12"/>
      <c r="BI336" s="10"/>
      <c r="BJ336" s="11"/>
      <c r="BK336" s="11"/>
      <c r="BL336" s="11"/>
      <c r="BM336" s="11"/>
      <c r="BN336" s="11"/>
    </row>
    <row r="337" spans="1:66" s="9" customFormat="1" ht="16.350000000000001" hidden="1" customHeight="1" x14ac:dyDescent="0.25">
      <c r="A337" s="86" t="s">
        <v>2018</v>
      </c>
      <c r="B337" s="22"/>
      <c r="C337" s="68" t="b">
        <v>1</v>
      </c>
      <c r="D337" s="69" t="s">
        <v>562</v>
      </c>
      <c r="E337" s="69" t="s">
        <v>74</v>
      </c>
      <c r="F337" s="7" t="s">
        <v>24</v>
      </c>
      <c r="G337" s="7" t="s">
        <v>18</v>
      </c>
      <c r="H337" s="70">
        <v>45468</v>
      </c>
      <c r="I337" s="70" t="s">
        <v>529</v>
      </c>
      <c r="J337" s="70" t="str">
        <f t="shared" ca="1" si="15"/>
        <v>EJECUTADO</v>
      </c>
      <c r="K337" s="7" t="s">
        <v>2246</v>
      </c>
      <c r="L337" s="7" t="s">
        <v>54</v>
      </c>
      <c r="M337" s="7" t="s">
        <v>1421</v>
      </c>
      <c r="N337" s="165">
        <v>1023980180</v>
      </c>
      <c r="O337" s="175">
        <v>6000000</v>
      </c>
      <c r="P337" s="145">
        <v>20240402</v>
      </c>
      <c r="Q337" s="133">
        <v>20020000</v>
      </c>
      <c r="R337" s="152">
        <v>45463</v>
      </c>
      <c r="S337" s="70">
        <v>45468</v>
      </c>
      <c r="T337" s="70">
        <v>45626</v>
      </c>
      <c r="U337" s="145">
        <v>20240561</v>
      </c>
      <c r="V337" s="139">
        <v>20020000</v>
      </c>
      <c r="W337" s="70">
        <v>45468</v>
      </c>
      <c r="X337" s="65" t="s">
        <v>75</v>
      </c>
      <c r="Y337" s="6" t="s">
        <v>265</v>
      </c>
      <c r="Z337" s="6" t="s">
        <v>53</v>
      </c>
      <c r="AA337" s="6" t="s">
        <v>2247</v>
      </c>
      <c r="AB337" s="6" t="s">
        <v>2051</v>
      </c>
      <c r="AC337" s="6">
        <v>45468</v>
      </c>
      <c r="AD337" s="59" t="s">
        <v>2248</v>
      </c>
      <c r="AE337" s="53" t="s">
        <v>218</v>
      </c>
      <c r="AF337" s="5" t="s">
        <v>218</v>
      </c>
      <c r="AG337" s="53" t="s">
        <v>218</v>
      </c>
      <c r="AH337" s="6" t="s">
        <v>218</v>
      </c>
      <c r="AI337" s="5" t="s">
        <v>218</v>
      </c>
      <c r="AJ337" s="6" t="s">
        <v>218</v>
      </c>
      <c r="AK337" s="6" t="s">
        <v>218</v>
      </c>
      <c r="AL337" s="6" t="s">
        <v>218</v>
      </c>
      <c r="AM337" s="5" t="s">
        <v>218</v>
      </c>
      <c r="AN337" s="6" t="s">
        <v>218</v>
      </c>
      <c r="AO337" s="6" t="s">
        <v>218</v>
      </c>
      <c r="AP337" s="6" t="s">
        <v>218</v>
      </c>
      <c r="AQ337" s="6">
        <v>45626</v>
      </c>
      <c r="AR337" s="5" t="s">
        <v>218</v>
      </c>
      <c r="AS337" s="53" t="s">
        <v>218</v>
      </c>
      <c r="AT337" s="6" t="s">
        <v>218</v>
      </c>
      <c r="AU337" s="6">
        <f t="shared" si="16"/>
        <v>45746</v>
      </c>
      <c r="AV337" s="29">
        <f t="shared" si="17"/>
        <v>46476</v>
      </c>
      <c r="AW337" s="12"/>
      <c r="AX337" s="12"/>
      <c r="AY337" s="12"/>
      <c r="AZ337" s="12"/>
      <c r="BA337" s="12"/>
      <c r="BI337" s="10"/>
      <c r="BJ337" s="11"/>
      <c r="BK337" s="11"/>
      <c r="BL337" s="11"/>
      <c r="BM337" s="11"/>
      <c r="BN337" s="11"/>
    </row>
    <row r="338" spans="1:66" s="9" customFormat="1" ht="16.350000000000001" hidden="1" customHeight="1" x14ac:dyDescent="0.25">
      <c r="A338" s="86" t="s">
        <v>2018</v>
      </c>
      <c r="B338" s="22"/>
      <c r="C338" s="68" t="b">
        <v>1</v>
      </c>
      <c r="D338" s="69" t="s">
        <v>563</v>
      </c>
      <c r="E338" s="69" t="s">
        <v>57</v>
      </c>
      <c r="F338" s="7" t="s">
        <v>24</v>
      </c>
      <c r="G338" s="7" t="s">
        <v>10</v>
      </c>
      <c r="H338" s="70">
        <v>45471</v>
      </c>
      <c r="I338" s="70" t="s">
        <v>529</v>
      </c>
      <c r="J338" s="70" t="str">
        <f t="shared" ca="1" si="15"/>
        <v>EJECUTADO</v>
      </c>
      <c r="K338" s="7" t="s">
        <v>2249</v>
      </c>
      <c r="L338" s="7" t="s">
        <v>50</v>
      </c>
      <c r="M338" s="7" t="s">
        <v>885</v>
      </c>
      <c r="N338" s="165">
        <v>900925777</v>
      </c>
      <c r="O338" s="175">
        <v>60000000</v>
      </c>
      <c r="P338" s="145">
        <v>20240428</v>
      </c>
      <c r="Q338" s="133">
        <v>167862400</v>
      </c>
      <c r="R338" s="152">
        <v>45467</v>
      </c>
      <c r="S338" s="70">
        <v>45471</v>
      </c>
      <c r="T338" s="70">
        <v>45535</v>
      </c>
      <c r="U338" s="145">
        <v>20240566</v>
      </c>
      <c r="V338" s="139">
        <v>167862400</v>
      </c>
      <c r="W338" s="70">
        <v>45471</v>
      </c>
      <c r="X338" s="65" t="s">
        <v>51</v>
      </c>
      <c r="Y338" s="6" t="s">
        <v>130</v>
      </c>
      <c r="Z338" s="6" t="s">
        <v>53</v>
      </c>
      <c r="AA338" s="6">
        <v>162109</v>
      </c>
      <c r="AB338" s="6" t="s">
        <v>2026</v>
      </c>
      <c r="AC338" s="6">
        <v>45471</v>
      </c>
      <c r="AD338" s="6" t="s">
        <v>2250</v>
      </c>
      <c r="AE338" s="53" t="s">
        <v>218</v>
      </c>
      <c r="AF338" s="5" t="s">
        <v>218</v>
      </c>
      <c r="AG338" s="53" t="s">
        <v>218</v>
      </c>
      <c r="AH338" s="6" t="s">
        <v>218</v>
      </c>
      <c r="AI338" s="5" t="s">
        <v>218</v>
      </c>
      <c r="AJ338" s="6" t="s">
        <v>218</v>
      </c>
      <c r="AK338" s="6" t="s">
        <v>218</v>
      </c>
      <c r="AL338" s="6" t="s">
        <v>218</v>
      </c>
      <c r="AM338" s="5" t="s">
        <v>218</v>
      </c>
      <c r="AN338" s="6" t="s">
        <v>218</v>
      </c>
      <c r="AO338" s="6" t="s">
        <v>218</v>
      </c>
      <c r="AP338" s="6" t="s">
        <v>218</v>
      </c>
      <c r="AQ338" s="6">
        <v>45535</v>
      </c>
      <c r="AR338" s="5" t="s">
        <v>218</v>
      </c>
      <c r="AS338" s="53" t="s">
        <v>218</v>
      </c>
      <c r="AT338" s="6" t="s">
        <v>218</v>
      </c>
      <c r="AU338" s="6">
        <f t="shared" si="16"/>
        <v>45655</v>
      </c>
      <c r="AV338" s="29">
        <f t="shared" si="17"/>
        <v>46385</v>
      </c>
      <c r="AW338" s="12"/>
      <c r="AX338" s="12"/>
      <c r="AY338" s="12"/>
      <c r="AZ338" s="12"/>
      <c r="BA338" s="12"/>
      <c r="BI338" s="10"/>
      <c r="BJ338" s="11"/>
      <c r="BK338" s="11"/>
      <c r="BL338" s="11"/>
      <c r="BM338" s="11"/>
      <c r="BN338" s="11"/>
    </row>
    <row r="339" spans="1:66" s="9" customFormat="1" ht="16.350000000000001" hidden="1" customHeight="1" x14ac:dyDescent="0.25">
      <c r="A339" s="86" t="s">
        <v>2018</v>
      </c>
      <c r="B339" s="22"/>
      <c r="C339" s="68" t="b">
        <v>1</v>
      </c>
      <c r="D339" s="69" t="s">
        <v>564</v>
      </c>
      <c r="E339" s="69" t="s">
        <v>74</v>
      </c>
      <c r="F339" s="7" t="s">
        <v>24</v>
      </c>
      <c r="G339" s="7" t="s">
        <v>4</v>
      </c>
      <c r="H339" s="70">
        <v>45471</v>
      </c>
      <c r="I339" s="70" t="s">
        <v>529</v>
      </c>
      <c r="J339" s="70" t="str">
        <f t="shared" ca="1" si="15"/>
        <v>EJECUTADO</v>
      </c>
      <c r="K339" s="7" t="s">
        <v>2251</v>
      </c>
      <c r="L339" s="7" t="s">
        <v>50</v>
      </c>
      <c r="M339" s="7" t="s">
        <v>2252</v>
      </c>
      <c r="N339" s="165">
        <v>830010814</v>
      </c>
      <c r="O339" s="175">
        <v>60000000</v>
      </c>
      <c r="P339" s="145">
        <v>20240440</v>
      </c>
      <c r="Q339" s="133">
        <v>167291496</v>
      </c>
      <c r="R339" s="152">
        <v>45468</v>
      </c>
      <c r="S339" s="70">
        <v>45471</v>
      </c>
      <c r="T339" s="70">
        <v>45657</v>
      </c>
      <c r="U339" s="145">
        <v>20240567</v>
      </c>
      <c r="V339" s="139">
        <v>167291496</v>
      </c>
      <c r="W339" s="70">
        <v>45471</v>
      </c>
      <c r="X339" s="65" t="s">
        <v>106</v>
      </c>
      <c r="Y339" s="6" t="s">
        <v>558</v>
      </c>
      <c r="Z339" s="6" t="s">
        <v>59</v>
      </c>
      <c r="AA339" s="6" t="s">
        <v>218</v>
      </c>
      <c r="AB339" s="6" t="s">
        <v>218</v>
      </c>
      <c r="AC339" s="6" t="s">
        <v>218</v>
      </c>
      <c r="AD339" s="6" t="s">
        <v>2253</v>
      </c>
      <c r="AE339" s="53" t="s">
        <v>218</v>
      </c>
      <c r="AF339" s="5" t="s">
        <v>218</v>
      </c>
      <c r="AG339" s="53" t="s">
        <v>218</v>
      </c>
      <c r="AH339" s="6" t="s">
        <v>218</v>
      </c>
      <c r="AI339" s="5" t="s">
        <v>218</v>
      </c>
      <c r="AJ339" s="6" t="s">
        <v>218</v>
      </c>
      <c r="AK339" s="6" t="s">
        <v>218</v>
      </c>
      <c r="AL339" s="6" t="s">
        <v>218</v>
      </c>
      <c r="AM339" s="5" t="s">
        <v>218</v>
      </c>
      <c r="AN339" s="6" t="s">
        <v>218</v>
      </c>
      <c r="AO339" s="6" t="s">
        <v>218</v>
      </c>
      <c r="AP339" s="6" t="s">
        <v>218</v>
      </c>
      <c r="AQ339" s="6">
        <v>45657</v>
      </c>
      <c r="AR339" s="5" t="s">
        <v>218</v>
      </c>
      <c r="AS339" s="53" t="s">
        <v>218</v>
      </c>
      <c r="AT339" s="6" t="s">
        <v>218</v>
      </c>
      <c r="AU339" s="6">
        <f t="shared" si="16"/>
        <v>45777</v>
      </c>
      <c r="AV339" s="29">
        <f t="shared" si="17"/>
        <v>46507</v>
      </c>
      <c r="AW339" s="12"/>
      <c r="AX339" s="12"/>
      <c r="AY339" s="12"/>
      <c r="AZ339" s="12"/>
      <c r="BA339" s="12"/>
      <c r="BI339" s="10"/>
      <c r="BJ339" s="11"/>
      <c r="BK339" s="11"/>
      <c r="BL339" s="11"/>
      <c r="BM339" s="11"/>
      <c r="BN339" s="11"/>
    </row>
    <row r="340" spans="1:66" s="9" customFormat="1" ht="16.350000000000001" hidden="1" customHeight="1" x14ac:dyDescent="0.25">
      <c r="A340" s="86" t="s">
        <v>2018</v>
      </c>
      <c r="B340" s="22"/>
      <c r="C340" s="68" t="b">
        <v>1</v>
      </c>
      <c r="D340" s="69" t="s">
        <v>565</v>
      </c>
      <c r="E340" s="69" t="s">
        <v>74</v>
      </c>
      <c r="F340" s="7" t="s">
        <v>24</v>
      </c>
      <c r="G340" s="7" t="s">
        <v>18</v>
      </c>
      <c r="H340" s="70">
        <v>45471</v>
      </c>
      <c r="I340" s="70" t="s">
        <v>529</v>
      </c>
      <c r="J340" s="70" t="str">
        <f t="shared" ca="1" si="15"/>
        <v>EJECUTADO</v>
      </c>
      <c r="K340" s="7" t="s">
        <v>2254</v>
      </c>
      <c r="L340" s="7" t="s">
        <v>54</v>
      </c>
      <c r="M340" s="7" t="s">
        <v>1171</v>
      </c>
      <c r="N340" s="165">
        <v>1023956191</v>
      </c>
      <c r="O340" s="175">
        <v>20000000</v>
      </c>
      <c r="P340" s="145">
        <v>20240437</v>
      </c>
      <c r="Q340" s="133">
        <v>4600000</v>
      </c>
      <c r="R340" s="152">
        <v>45468</v>
      </c>
      <c r="S340" s="70">
        <v>45471</v>
      </c>
      <c r="T340" s="70">
        <v>45500</v>
      </c>
      <c r="U340" s="145">
        <v>20240568</v>
      </c>
      <c r="V340" s="139">
        <v>4600000</v>
      </c>
      <c r="W340" s="70">
        <v>45471</v>
      </c>
      <c r="X340" s="65" t="s">
        <v>51</v>
      </c>
      <c r="Y340" s="6" t="s">
        <v>94</v>
      </c>
      <c r="Z340" s="6" t="s">
        <v>53</v>
      </c>
      <c r="AA340" s="6" t="s">
        <v>2255</v>
      </c>
      <c r="AB340" s="6" t="s">
        <v>1322</v>
      </c>
      <c r="AC340" s="6">
        <v>45471</v>
      </c>
      <c r="AD340" s="6" t="s">
        <v>2256</v>
      </c>
      <c r="AE340" s="53" t="s">
        <v>218</v>
      </c>
      <c r="AF340" s="5" t="s">
        <v>218</v>
      </c>
      <c r="AG340" s="53" t="s">
        <v>218</v>
      </c>
      <c r="AH340" s="6" t="s">
        <v>218</v>
      </c>
      <c r="AI340" s="5" t="s">
        <v>218</v>
      </c>
      <c r="AJ340" s="6" t="s">
        <v>218</v>
      </c>
      <c r="AK340" s="6" t="s">
        <v>218</v>
      </c>
      <c r="AL340" s="6" t="s">
        <v>218</v>
      </c>
      <c r="AM340" s="5" t="s">
        <v>218</v>
      </c>
      <c r="AN340" s="6" t="s">
        <v>218</v>
      </c>
      <c r="AO340" s="6" t="s">
        <v>218</v>
      </c>
      <c r="AP340" s="6" t="s">
        <v>218</v>
      </c>
      <c r="AQ340" s="6">
        <v>45500</v>
      </c>
      <c r="AR340" s="5" t="s">
        <v>218</v>
      </c>
      <c r="AS340" s="53" t="s">
        <v>218</v>
      </c>
      <c r="AT340" s="6" t="s">
        <v>218</v>
      </c>
      <c r="AU340" s="6">
        <f t="shared" si="16"/>
        <v>45620</v>
      </c>
      <c r="AV340" s="29">
        <f t="shared" si="17"/>
        <v>46350</v>
      </c>
      <c r="AW340" s="12"/>
      <c r="AX340" s="12"/>
      <c r="AY340" s="12"/>
      <c r="AZ340" s="12"/>
      <c r="BA340" s="12"/>
      <c r="BI340" s="10"/>
      <c r="BJ340" s="11"/>
      <c r="BK340" s="11"/>
      <c r="BL340" s="11"/>
      <c r="BM340" s="11"/>
      <c r="BN340" s="11"/>
    </row>
    <row r="341" spans="1:66" s="12" customFormat="1" ht="16.350000000000001" customHeight="1" x14ac:dyDescent="0.25">
      <c r="A341" s="86"/>
      <c r="B341" s="22"/>
      <c r="C341" s="68" t="b">
        <v>1</v>
      </c>
      <c r="D341" s="69" t="s">
        <v>566</v>
      </c>
      <c r="E341" s="69" t="s">
        <v>543</v>
      </c>
      <c r="F341" s="7" t="s">
        <v>24</v>
      </c>
      <c r="G341" s="7" t="s">
        <v>13</v>
      </c>
      <c r="H341" s="70">
        <v>45475</v>
      </c>
      <c r="I341" s="70" t="s">
        <v>567</v>
      </c>
      <c r="J341" s="70" t="str">
        <f t="shared" ca="1" si="15"/>
        <v>EJECUTADO</v>
      </c>
      <c r="K341" s="7" t="s">
        <v>2257</v>
      </c>
      <c r="L341" s="7" t="s">
        <v>50</v>
      </c>
      <c r="M341" s="7" t="s">
        <v>2258</v>
      </c>
      <c r="N341" s="165">
        <v>900415079</v>
      </c>
      <c r="O341" s="175">
        <v>76500000</v>
      </c>
      <c r="P341" s="145">
        <v>20240443</v>
      </c>
      <c r="Q341" s="133">
        <v>76500000</v>
      </c>
      <c r="R341" s="152">
        <v>45469</v>
      </c>
      <c r="S341" s="70">
        <v>45476</v>
      </c>
      <c r="T341" s="70">
        <v>45547</v>
      </c>
      <c r="U341" s="145">
        <v>20240573</v>
      </c>
      <c r="V341" s="139">
        <v>76500000</v>
      </c>
      <c r="W341" s="70">
        <v>45475</v>
      </c>
      <c r="X341" s="67" t="s">
        <v>51</v>
      </c>
      <c r="Y341" s="5" t="s">
        <v>130</v>
      </c>
      <c r="Z341" s="5" t="s">
        <v>53</v>
      </c>
      <c r="AA341" s="2" t="s">
        <v>2259</v>
      </c>
      <c r="AB341" s="2" t="s">
        <v>1421</v>
      </c>
      <c r="AC341" s="54">
        <v>45476</v>
      </c>
      <c r="AD341" s="109" t="s">
        <v>2260</v>
      </c>
      <c r="AE341" s="53" t="s">
        <v>218</v>
      </c>
      <c r="AF341" s="5" t="s">
        <v>218</v>
      </c>
      <c r="AG341" s="53" t="s">
        <v>218</v>
      </c>
      <c r="AH341" s="6" t="s">
        <v>218</v>
      </c>
      <c r="AI341" s="5" t="s">
        <v>218</v>
      </c>
      <c r="AJ341" s="6" t="s">
        <v>218</v>
      </c>
      <c r="AK341" s="6" t="s">
        <v>218</v>
      </c>
      <c r="AL341" s="6" t="s">
        <v>218</v>
      </c>
      <c r="AM341" s="5" t="s">
        <v>218</v>
      </c>
      <c r="AN341" s="6" t="s">
        <v>218</v>
      </c>
      <c r="AO341" s="6" t="s">
        <v>218</v>
      </c>
      <c r="AP341" s="6" t="s">
        <v>218</v>
      </c>
      <c r="AQ341" s="6">
        <v>45547</v>
      </c>
      <c r="AR341" s="5" t="s">
        <v>218</v>
      </c>
      <c r="AS341" s="53" t="s">
        <v>218</v>
      </c>
      <c r="AT341" s="6" t="s">
        <v>218</v>
      </c>
      <c r="AU341" s="6">
        <f t="shared" si="16"/>
        <v>45667</v>
      </c>
      <c r="AV341" s="29">
        <f t="shared" si="17"/>
        <v>46397</v>
      </c>
      <c r="BI341" s="13"/>
    </row>
    <row r="342" spans="1:66" s="12" customFormat="1" ht="16.350000000000001" hidden="1" customHeight="1" x14ac:dyDescent="0.25">
      <c r="A342" s="86"/>
      <c r="B342" s="22"/>
      <c r="C342" s="68" t="b">
        <v>1</v>
      </c>
      <c r="D342" s="69" t="s">
        <v>568</v>
      </c>
      <c r="E342" s="69" t="s">
        <v>74</v>
      </c>
      <c r="F342" s="7" t="s">
        <v>24</v>
      </c>
      <c r="G342" s="7" t="s">
        <v>18</v>
      </c>
      <c r="H342" s="70">
        <v>45477</v>
      </c>
      <c r="I342" s="70" t="s">
        <v>567</v>
      </c>
      <c r="J342" s="70" t="str">
        <f t="shared" ca="1" si="15"/>
        <v>EJECUTADO</v>
      </c>
      <c r="K342" s="7" t="s">
        <v>2261</v>
      </c>
      <c r="L342" s="7" t="s">
        <v>54</v>
      </c>
      <c r="M342" s="7" t="s">
        <v>2262</v>
      </c>
      <c r="N342" s="165">
        <v>25280031</v>
      </c>
      <c r="O342" s="175">
        <v>22500000</v>
      </c>
      <c r="P342" s="145">
        <v>20240429</v>
      </c>
      <c r="Q342" s="133">
        <v>22500000</v>
      </c>
      <c r="R342" s="152">
        <v>45468</v>
      </c>
      <c r="S342" s="70">
        <v>45477</v>
      </c>
      <c r="T342" s="70">
        <v>45568</v>
      </c>
      <c r="U342" s="145">
        <v>20240576</v>
      </c>
      <c r="V342" s="139">
        <v>22500000</v>
      </c>
      <c r="W342" s="70">
        <v>45477</v>
      </c>
      <c r="X342" s="67" t="s">
        <v>239</v>
      </c>
      <c r="Y342" s="5" t="s">
        <v>94</v>
      </c>
      <c r="Z342" s="5" t="s">
        <v>53</v>
      </c>
      <c r="AA342" s="2" t="s">
        <v>2263</v>
      </c>
      <c r="AB342" s="2" t="s">
        <v>887</v>
      </c>
      <c r="AC342" s="54">
        <v>45478</v>
      </c>
      <c r="AD342" s="109" t="s">
        <v>2264</v>
      </c>
      <c r="AE342" s="53" t="s">
        <v>218</v>
      </c>
      <c r="AF342" s="5" t="s">
        <v>218</v>
      </c>
      <c r="AG342" s="53" t="s">
        <v>218</v>
      </c>
      <c r="AH342" s="6" t="s">
        <v>218</v>
      </c>
      <c r="AI342" s="5" t="s">
        <v>218</v>
      </c>
      <c r="AJ342" s="6" t="s">
        <v>218</v>
      </c>
      <c r="AK342" s="6" t="s">
        <v>218</v>
      </c>
      <c r="AL342" s="6" t="s">
        <v>218</v>
      </c>
      <c r="AM342" s="5" t="s">
        <v>218</v>
      </c>
      <c r="AN342" s="6" t="s">
        <v>218</v>
      </c>
      <c r="AO342" s="6" t="s">
        <v>218</v>
      </c>
      <c r="AP342" s="6" t="s">
        <v>218</v>
      </c>
      <c r="AQ342" s="6">
        <f>T342</f>
        <v>45568</v>
      </c>
      <c r="AR342" s="5" t="s">
        <v>218</v>
      </c>
      <c r="AS342" s="5" t="s">
        <v>218</v>
      </c>
      <c r="AT342" s="5" t="s">
        <v>218</v>
      </c>
      <c r="AU342" s="6">
        <f t="shared" si="16"/>
        <v>45688</v>
      </c>
      <c r="AV342" s="29">
        <f t="shared" si="17"/>
        <v>46418</v>
      </c>
      <c r="BI342" s="13"/>
    </row>
    <row r="343" spans="1:66" s="12" customFormat="1" ht="16.350000000000001" customHeight="1" x14ac:dyDescent="0.25">
      <c r="A343" s="86"/>
      <c r="B343" s="22"/>
      <c r="C343" s="68" t="b">
        <v>1</v>
      </c>
      <c r="D343" s="69" t="s">
        <v>569</v>
      </c>
      <c r="E343" s="69" t="s">
        <v>74</v>
      </c>
      <c r="F343" s="7" t="s">
        <v>24</v>
      </c>
      <c r="G343" s="7" t="s">
        <v>18</v>
      </c>
      <c r="H343" s="70">
        <v>45478</v>
      </c>
      <c r="I343" s="70" t="s">
        <v>567</v>
      </c>
      <c r="J343" s="70" t="str">
        <f t="shared" ca="1" si="15"/>
        <v>EJECUTADO</v>
      </c>
      <c r="K343" s="7" t="s">
        <v>2265</v>
      </c>
      <c r="L343" s="7" t="s">
        <v>54</v>
      </c>
      <c r="M343" s="7" t="s">
        <v>2266</v>
      </c>
      <c r="N343" s="165">
        <v>52888066</v>
      </c>
      <c r="O343" s="175">
        <v>10533333</v>
      </c>
      <c r="P343" s="145">
        <v>20240422</v>
      </c>
      <c r="Q343" s="133">
        <v>12000000</v>
      </c>
      <c r="R343" s="152">
        <v>45464</v>
      </c>
      <c r="S343" s="70">
        <v>45481</v>
      </c>
      <c r="T343" s="70">
        <v>45558</v>
      </c>
      <c r="U343" s="145">
        <v>20240581</v>
      </c>
      <c r="V343" s="139">
        <v>10533333</v>
      </c>
      <c r="W343" s="70">
        <v>45478</v>
      </c>
      <c r="X343" s="67" t="s">
        <v>51</v>
      </c>
      <c r="Y343" s="5" t="s">
        <v>94</v>
      </c>
      <c r="Z343" s="5" t="s">
        <v>53</v>
      </c>
      <c r="AA343" s="62" t="s">
        <v>2267</v>
      </c>
      <c r="AB343" s="2" t="s">
        <v>2186</v>
      </c>
      <c r="AC343" s="54">
        <v>45478</v>
      </c>
      <c r="AD343" s="109" t="s">
        <v>2268</v>
      </c>
      <c r="AE343" s="53" t="s">
        <v>218</v>
      </c>
      <c r="AF343" s="5" t="s">
        <v>218</v>
      </c>
      <c r="AG343" s="53" t="s">
        <v>218</v>
      </c>
      <c r="AH343" s="6" t="s">
        <v>218</v>
      </c>
      <c r="AI343" s="5" t="s">
        <v>218</v>
      </c>
      <c r="AJ343" s="6" t="s">
        <v>218</v>
      </c>
      <c r="AK343" s="6" t="s">
        <v>218</v>
      </c>
      <c r="AL343" s="6" t="s">
        <v>218</v>
      </c>
      <c r="AM343" s="5" t="s">
        <v>218</v>
      </c>
      <c r="AN343" s="6" t="s">
        <v>218</v>
      </c>
      <c r="AO343" s="6" t="s">
        <v>218</v>
      </c>
      <c r="AP343" s="6" t="s">
        <v>218</v>
      </c>
      <c r="AQ343" s="6">
        <v>45558</v>
      </c>
      <c r="AR343" s="5" t="s">
        <v>218</v>
      </c>
      <c r="AS343" s="5" t="s">
        <v>218</v>
      </c>
      <c r="AT343" s="5" t="s">
        <v>218</v>
      </c>
      <c r="AU343" s="6">
        <f t="shared" si="16"/>
        <v>45678</v>
      </c>
      <c r="AV343" s="29">
        <f t="shared" si="17"/>
        <v>46408</v>
      </c>
      <c r="BI343" s="13"/>
    </row>
    <row r="344" spans="1:66" s="12" customFormat="1" ht="16.350000000000001" hidden="1" customHeight="1" x14ac:dyDescent="0.25">
      <c r="A344" s="86"/>
      <c r="B344" s="22"/>
      <c r="C344" s="68" t="b">
        <v>0</v>
      </c>
      <c r="D344" s="69" t="s">
        <v>570</v>
      </c>
      <c r="E344" s="69" t="s">
        <v>129</v>
      </c>
      <c r="F344" s="7" t="s">
        <v>24</v>
      </c>
      <c r="G344" s="7" t="s">
        <v>18</v>
      </c>
      <c r="H344" s="70">
        <v>45478</v>
      </c>
      <c r="I344" s="70" t="s">
        <v>567</v>
      </c>
      <c r="J344" s="70" t="str">
        <f t="shared" ca="1" si="15"/>
        <v>EJECUTADO</v>
      </c>
      <c r="K344" s="7" t="s">
        <v>2269</v>
      </c>
      <c r="L344" s="7" t="s">
        <v>54</v>
      </c>
      <c r="M344" s="7" t="s">
        <v>2270</v>
      </c>
      <c r="N344" s="165">
        <v>79596629</v>
      </c>
      <c r="O344" s="175">
        <v>36000000</v>
      </c>
      <c r="P344" s="145">
        <v>20240456</v>
      </c>
      <c r="Q344" s="133">
        <v>36000000</v>
      </c>
      <c r="R344" s="152">
        <v>45476</v>
      </c>
      <c r="S344" s="70">
        <v>45478</v>
      </c>
      <c r="T344" s="70">
        <v>45570</v>
      </c>
      <c r="U344" s="145">
        <v>20240582</v>
      </c>
      <c r="V344" s="139">
        <v>36000000</v>
      </c>
      <c r="W344" s="70">
        <v>45478</v>
      </c>
      <c r="X344" s="67" t="s">
        <v>51</v>
      </c>
      <c r="Y344" s="5" t="s">
        <v>130</v>
      </c>
      <c r="Z344" s="81" t="s">
        <v>53</v>
      </c>
      <c r="AA344" s="22"/>
      <c r="AB344" s="1"/>
      <c r="AC344" s="54"/>
      <c r="AD344" s="12" t="s">
        <v>2271</v>
      </c>
      <c r="AE344" s="53" t="s">
        <v>218</v>
      </c>
      <c r="AF344" s="5" t="s">
        <v>218</v>
      </c>
      <c r="AG344" s="53" t="s">
        <v>218</v>
      </c>
      <c r="AH344" s="6" t="s">
        <v>218</v>
      </c>
      <c r="AI344" s="5" t="s">
        <v>218</v>
      </c>
      <c r="AJ344" s="6" t="s">
        <v>218</v>
      </c>
      <c r="AK344" s="6" t="s">
        <v>218</v>
      </c>
      <c r="AL344" s="6" t="s">
        <v>218</v>
      </c>
      <c r="AM344" s="5" t="s">
        <v>218</v>
      </c>
      <c r="AN344" s="6" t="s">
        <v>218</v>
      </c>
      <c r="AO344" s="6" t="s">
        <v>218</v>
      </c>
      <c r="AP344" s="6" t="s">
        <v>218</v>
      </c>
      <c r="AQ344" s="6">
        <f t="shared" ref="AQ344:AQ352" si="18">T344</f>
        <v>45570</v>
      </c>
      <c r="AR344" s="5" t="s">
        <v>218</v>
      </c>
      <c r="AS344" s="5" t="s">
        <v>218</v>
      </c>
      <c r="AT344" s="5" t="s">
        <v>218</v>
      </c>
      <c r="AU344" s="6">
        <f t="shared" si="16"/>
        <v>45690</v>
      </c>
      <c r="AV344" s="29">
        <f t="shared" si="17"/>
        <v>46420</v>
      </c>
      <c r="BI344" s="13"/>
    </row>
    <row r="345" spans="1:66" s="12" customFormat="1" ht="16.350000000000001" customHeight="1" x14ac:dyDescent="0.25">
      <c r="A345" s="86"/>
      <c r="B345" s="22"/>
      <c r="C345" s="68" t="b">
        <v>0</v>
      </c>
      <c r="D345" s="69" t="s">
        <v>571</v>
      </c>
      <c r="E345" s="69" t="s">
        <v>129</v>
      </c>
      <c r="F345" s="7" t="s">
        <v>24</v>
      </c>
      <c r="G345" s="7" t="s">
        <v>18</v>
      </c>
      <c r="H345" s="70">
        <v>45478</v>
      </c>
      <c r="I345" s="70" t="s">
        <v>567</v>
      </c>
      <c r="J345" s="70" t="str">
        <f t="shared" ca="1" si="15"/>
        <v>EJECUTADO</v>
      </c>
      <c r="K345" s="7" t="s">
        <v>2272</v>
      </c>
      <c r="L345" s="7" t="s">
        <v>54</v>
      </c>
      <c r="M345" s="7" t="s">
        <v>2273</v>
      </c>
      <c r="N345" s="165">
        <v>1077976012</v>
      </c>
      <c r="O345" s="175">
        <v>15770000</v>
      </c>
      <c r="P345" s="145">
        <v>20240414</v>
      </c>
      <c r="Q345" s="133">
        <v>16500000</v>
      </c>
      <c r="R345" s="152">
        <v>45464</v>
      </c>
      <c r="S345" s="70">
        <v>45481</v>
      </c>
      <c r="T345" s="70">
        <v>45558</v>
      </c>
      <c r="U345" s="145">
        <v>20240580</v>
      </c>
      <c r="V345" s="139">
        <v>15770000</v>
      </c>
      <c r="W345" s="70">
        <v>45478</v>
      </c>
      <c r="X345" s="67" t="s">
        <v>51</v>
      </c>
      <c r="Y345" s="5" t="s">
        <v>130</v>
      </c>
      <c r="Z345" s="81" t="s">
        <v>53</v>
      </c>
      <c r="AA345" s="56" t="s">
        <v>2274</v>
      </c>
      <c r="AB345" s="1"/>
      <c r="AC345" s="54"/>
      <c r="AD345" s="109" t="s">
        <v>2275</v>
      </c>
      <c r="AE345" s="53" t="s">
        <v>218</v>
      </c>
      <c r="AF345" s="5" t="s">
        <v>218</v>
      </c>
      <c r="AG345" s="53" t="s">
        <v>218</v>
      </c>
      <c r="AH345" s="6" t="s">
        <v>218</v>
      </c>
      <c r="AI345" s="5" t="s">
        <v>218</v>
      </c>
      <c r="AJ345" s="6" t="s">
        <v>218</v>
      </c>
      <c r="AK345" s="6" t="s">
        <v>218</v>
      </c>
      <c r="AL345" s="6" t="s">
        <v>218</v>
      </c>
      <c r="AM345" s="5" t="s">
        <v>218</v>
      </c>
      <c r="AN345" s="6" t="s">
        <v>218</v>
      </c>
      <c r="AO345" s="6" t="s">
        <v>218</v>
      </c>
      <c r="AP345" s="6" t="s">
        <v>218</v>
      </c>
      <c r="AQ345" s="6">
        <f t="shared" si="18"/>
        <v>45558</v>
      </c>
      <c r="AR345" s="5" t="s">
        <v>218</v>
      </c>
      <c r="AS345" s="5" t="s">
        <v>218</v>
      </c>
      <c r="AT345" s="5" t="s">
        <v>218</v>
      </c>
      <c r="AU345" s="6">
        <f t="shared" si="16"/>
        <v>45678</v>
      </c>
      <c r="AV345" s="29">
        <f t="shared" si="17"/>
        <v>46408</v>
      </c>
      <c r="BI345" s="13"/>
    </row>
    <row r="346" spans="1:66" s="12" customFormat="1" ht="16.350000000000001" customHeight="1" x14ac:dyDescent="0.25">
      <c r="A346" s="86"/>
      <c r="B346" s="22"/>
      <c r="C346" s="68" t="b">
        <v>0</v>
      </c>
      <c r="D346" s="69" t="s">
        <v>572</v>
      </c>
      <c r="E346" s="69" t="s">
        <v>129</v>
      </c>
      <c r="F346" s="7" t="s">
        <v>24</v>
      </c>
      <c r="G346" s="7" t="s">
        <v>3</v>
      </c>
      <c r="H346" s="70">
        <v>45478</v>
      </c>
      <c r="I346" s="70" t="s">
        <v>567</v>
      </c>
      <c r="J346" s="70" t="str">
        <f t="shared" ca="1" si="15"/>
        <v>EJECUTADO</v>
      </c>
      <c r="K346" s="7" t="s">
        <v>2276</v>
      </c>
      <c r="L346" s="7" t="s">
        <v>54</v>
      </c>
      <c r="M346" s="7" t="s">
        <v>2277</v>
      </c>
      <c r="N346" s="165">
        <v>53090344</v>
      </c>
      <c r="O346" s="175">
        <v>10006666</v>
      </c>
      <c r="P346" s="145">
        <v>20240415</v>
      </c>
      <c r="Q346" s="133">
        <v>11400000</v>
      </c>
      <c r="R346" s="152">
        <v>45464</v>
      </c>
      <c r="S346" s="70">
        <v>45481</v>
      </c>
      <c r="T346" s="70">
        <v>45558</v>
      </c>
      <c r="U346" s="145">
        <v>20240583</v>
      </c>
      <c r="V346" s="139">
        <v>10006666</v>
      </c>
      <c r="W346" s="70">
        <v>45478</v>
      </c>
      <c r="X346" s="67" t="s">
        <v>51</v>
      </c>
      <c r="Y346" s="5" t="s">
        <v>130</v>
      </c>
      <c r="Z346" s="5" t="s">
        <v>53</v>
      </c>
      <c r="AA346" t="s">
        <v>2278</v>
      </c>
      <c r="AB346" s="2"/>
      <c r="AC346" s="54"/>
      <c r="AD346" s="110" t="s">
        <v>2279</v>
      </c>
      <c r="AE346" s="53" t="s">
        <v>218</v>
      </c>
      <c r="AF346" s="5" t="s">
        <v>218</v>
      </c>
      <c r="AG346" s="53" t="s">
        <v>218</v>
      </c>
      <c r="AH346" s="6" t="s">
        <v>218</v>
      </c>
      <c r="AI346" s="5" t="s">
        <v>218</v>
      </c>
      <c r="AJ346" s="6" t="s">
        <v>218</v>
      </c>
      <c r="AK346" s="6" t="s">
        <v>218</v>
      </c>
      <c r="AL346" s="6" t="s">
        <v>218</v>
      </c>
      <c r="AM346" s="5" t="s">
        <v>218</v>
      </c>
      <c r="AN346" s="6" t="s">
        <v>218</v>
      </c>
      <c r="AO346" s="6" t="s">
        <v>218</v>
      </c>
      <c r="AP346" s="6" t="s">
        <v>218</v>
      </c>
      <c r="AQ346" s="6">
        <f t="shared" si="18"/>
        <v>45558</v>
      </c>
      <c r="AR346" s="5" t="s">
        <v>218</v>
      </c>
      <c r="AS346" s="5" t="s">
        <v>218</v>
      </c>
      <c r="AT346" s="5" t="s">
        <v>218</v>
      </c>
      <c r="AU346" s="6">
        <f t="shared" si="16"/>
        <v>45678</v>
      </c>
      <c r="AV346" s="29">
        <f t="shared" si="17"/>
        <v>46408</v>
      </c>
      <c r="BI346" s="13"/>
    </row>
    <row r="347" spans="1:66" s="12" customFormat="1" ht="16.350000000000001" customHeight="1" x14ac:dyDescent="0.25">
      <c r="A347" s="86"/>
      <c r="B347" s="22"/>
      <c r="C347" s="68" t="b">
        <v>1</v>
      </c>
      <c r="D347" s="69" t="s">
        <v>573</v>
      </c>
      <c r="E347" s="69" t="s">
        <v>74</v>
      </c>
      <c r="F347" s="7" t="s">
        <v>24</v>
      </c>
      <c r="G347" s="7" t="s">
        <v>18</v>
      </c>
      <c r="H347" s="70">
        <v>45482</v>
      </c>
      <c r="I347" s="70" t="s">
        <v>567</v>
      </c>
      <c r="J347" s="70" t="str">
        <f t="shared" ca="1" si="15"/>
        <v>EJECUTADO</v>
      </c>
      <c r="K347" s="7" t="s">
        <v>2280</v>
      </c>
      <c r="L347" s="7" t="s">
        <v>54</v>
      </c>
      <c r="M347" s="7" t="s">
        <v>2281</v>
      </c>
      <c r="N347" s="165">
        <v>9397951</v>
      </c>
      <c r="O347" s="175">
        <v>14000000</v>
      </c>
      <c r="P347" s="145">
        <v>20240450</v>
      </c>
      <c r="Q347" s="133">
        <v>14000000</v>
      </c>
      <c r="R347" s="152">
        <v>45470</v>
      </c>
      <c r="S347" s="70">
        <v>45482</v>
      </c>
      <c r="T347" s="70">
        <v>45543</v>
      </c>
      <c r="U347" s="145">
        <v>20240585</v>
      </c>
      <c r="V347" s="139">
        <v>14000000</v>
      </c>
      <c r="W347" s="70">
        <v>45482</v>
      </c>
      <c r="X347" s="67" t="s">
        <v>51</v>
      </c>
      <c r="Y347" s="5" t="s">
        <v>94</v>
      </c>
      <c r="Z347" s="5" t="s">
        <v>53</v>
      </c>
      <c r="AA347" t="s">
        <v>2282</v>
      </c>
      <c r="AB347" s="2" t="s">
        <v>1139</v>
      </c>
      <c r="AC347" s="54">
        <v>45482</v>
      </c>
      <c r="AD347" s="110" t="s">
        <v>2283</v>
      </c>
      <c r="AE347" s="53" t="s">
        <v>218</v>
      </c>
      <c r="AF347" s="5" t="s">
        <v>218</v>
      </c>
      <c r="AG347" s="53" t="s">
        <v>218</v>
      </c>
      <c r="AH347" s="6" t="s">
        <v>218</v>
      </c>
      <c r="AI347" s="5" t="s">
        <v>218</v>
      </c>
      <c r="AJ347" s="6" t="s">
        <v>218</v>
      </c>
      <c r="AK347" s="6" t="s">
        <v>218</v>
      </c>
      <c r="AL347" s="6" t="s">
        <v>218</v>
      </c>
      <c r="AM347" s="5" t="s">
        <v>218</v>
      </c>
      <c r="AN347" s="6" t="s">
        <v>218</v>
      </c>
      <c r="AO347" s="6" t="s">
        <v>218</v>
      </c>
      <c r="AP347" s="6" t="s">
        <v>218</v>
      </c>
      <c r="AQ347" s="6">
        <f t="shared" si="18"/>
        <v>45543</v>
      </c>
      <c r="AR347" s="5" t="s">
        <v>218</v>
      </c>
      <c r="AS347" s="5" t="s">
        <v>218</v>
      </c>
      <c r="AT347" s="5" t="s">
        <v>218</v>
      </c>
      <c r="AU347" s="6">
        <f t="shared" si="16"/>
        <v>45663</v>
      </c>
      <c r="AV347" s="29">
        <f t="shared" si="17"/>
        <v>46393</v>
      </c>
      <c r="BI347" s="13"/>
    </row>
    <row r="348" spans="1:66" s="12" customFormat="1" ht="16.350000000000001" hidden="1" customHeight="1" x14ac:dyDescent="0.25">
      <c r="A348" s="86"/>
      <c r="B348" s="22"/>
      <c r="C348" s="68" t="b">
        <v>1</v>
      </c>
      <c r="D348" s="69" t="s">
        <v>574</v>
      </c>
      <c r="E348" s="69" t="s">
        <v>74</v>
      </c>
      <c r="F348" s="7" t="s">
        <v>24</v>
      </c>
      <c r="G348" s="7" t="s">
        <v>18</v>
      </c>
      <c r="H348" s="70">
        <v>45483</v>
      </c>
      <c r="I348" s="70" t="s">
        <v>567</v>
      </c>
      <c r="J348" s="70" t="str">
        <f t="shared" ca="1" si="15"/>
        <v>EJECUTADO</v>
      </c>
      <c r="K348" s="7" t="s">
        <v>2284</v>
      </c>
      <c r="L348" s="7" t="s">
        <v>54</v>
      </c>
      <c r="M348" s="7" t="s">
        <v>2285</v>
      </c>
      <c r="N348" s="165">
        <v>1003777550</v>
      </c>
      <c r="O348" s="175">
        <v>13200000</v>
      </c>
      <c r="P348" s="145">
        <v>20240433</v>
      </c>
      <c r="Q348" s="133">
        <v>13200000</v>
      </c>
      <c r="R348" s="152">
        <v>45468</v>
      </c>
      <c r="S348" s="70">
        <v>45483</v>
      </c>
      <c r="T348" s="70">
        <v>45574</v>
      </c>
      <c r="U348" s="145">
        <v>20240587</v>
      </c>
      <c r="V348" s="139">
        <v>13200000</v>
      </c>
      <c r="W348" s="70">
        <v>45483</v>
      </c>
      <c r="X348" s="67" t="s">
        <v>51</v>
      </c>
      <c r="Y348" s="5" t="s">
        <v>94</v>
      </c>
      <c r="Z348" s="5" t="s">
        <v>53</v>
      </c>
      <c r="AA348" s="2" t="s">
        <v>2286</v>
      </c>
      <c r="AB348" s="2" t="s">
        <v>2186</v>
      </c>
      <c r="AC348" s="54">
        <v>45483</v>
      </c>
      <c r="AD348" s="110" t="s">
        <v>2287</v>
      </c>
      <c r="AE348" s="53" t="s">
        <v>218</v>
      </c>
      <c r="AF348" s="5" t="s">
        <v>218</v>
      </c>
      <c r="AG348" s="53" t="s">
        <v>218</v>
      </c>
      <c r="AH348" s="6" t="s">
        <v>218</v>
      </c>
      <c r="AI348" s="5" t="s">
        <v>218</v>
      </c>
      <c r="AJ348" s="6" t="s">
        <v>218</v>
      </c>
      <c r="AK348" s="6" t="s">
        <v>218</v>
      </c>
      <c r="AL348" s="6" t="s">
        <v>218</v>
      </c>
      <c r="AM348" s="5" t="s">
        <v>218</v>
      </c>
      <c r="AN348" s="6" t="s">
        <v>218</v>
      </c>
      <c r="AO348" s="6" t="s">
        <v>218</v>
      </c>
      <c r="AP348" s="6" t="s">
        <v>218</v>
      </c>
      <c r="AQ348" s="6">
        <f t="shared" si="18"/>
        <v>45574</v>
      </c>
      <c r="AR348" s="5" t="s">
        <v>218</v>
      </c>
      <c r="AS348" s="5" t="s">
        <v>218</v>
      </c>
      <c r="AT348" s="5" t="s">
        <v>218</v>
      </c>
      <c r="AU348" s="6">
        <f t="shared" si="16"/>
        <v>45694</v>
      </c>
      <c r="AV348" s="29">
        <f t="shared" si="17"/>
        <v>46424</v>
      </c>
      <c r="BI348" s="13"/>
    </row>
    <row r="349" spans="1:66" s="12" customFormat="1" ht="16.350000000000001" hidden="1" customHeight="1" x14ac:dyDescent="0.25">
      <c r="A349" s="86"/>
      <c r="B349" s="22"/>
      <c r="C349" s="68" t="b">
        <v>1</v>
      </c>
      <c r="D349" s="69" t="s">
        <v>575</v>
      </c>
      <c r="E349" s="69" t="s">
        <v>74</v>
      </c>
      <c r="F349" s="7" t="s">
        <v>24</v>
      </c>
      <c r="G349" s="7" t="s">
        <v>3</v>
      </c>
      <c r="H349" s="70">
        <v>45483</v>
      </c>
      <c r="I349" s="70" t="s">
        <v>567</v>
      </c>
      <c r="J349" s="70" t="str">
        <f t="shared" ca="1" si="15"/>
        <v>EJECUTADO</v>
      </c>
      <c r="K349" s="7" t="s">
        <v>2288</v>
      </c>
      <c r="L349" s="7" t="s">
        <v>54</v>
      </c>
      <c r="M349" s="7" t="s">
        <v>2289</v>
      </c>
      <c r="N349" s="165">
        <v>1077082756</v>
      </c>
      <c r="O349" s="175">
        <v>10500000</v>
      </c>
      <c r="P349" s="145">
        <v>20240434</v>
      </c>
      <c r="Q349" s="133">
        <v>10500000</v>
      </c>
      <c r="R349" s="152">
        <v>45468</v>
      </c>
      <c r="S349" s="70">
        <v>45483</v>
      </c>
      <c r="T349" s="70">
        <v>45574</v>
      </c>
      <c r="U349" s="145">
        <v>20240588</v>
      </c>
      <c r="V349" s="139">
        <v>10500000</v>
      </c>
      <c r="W349" s="70">
        <v>45483</v>
      </c>
      <c r="X349" s="67" t="s">
        <v>51</v>
      </c>
      <c r="Y349" s="5" t="s">
        <v>94</v>
      </c>
      <c r="Z349" s="5" t="s">
        <v>53</v>
      </c>
      <c r="AA349" s="2" t="s">
        <v>2290</v>
      </c>
      <c r="AB349" s="2" t="s">
        <v>2186</v>
      </c>
      <c r="AC349" s="54">
        <v>45483</v>
      </c>
      <c r="AD349" s="110" t="s">
        <v>2291</v>
      </c>
      <c r="AE349" s="53" t="s">
        <v>218</v>
      </c>
      <c r="AF349" s="5" t="s">
        <v>218</v>
      </c>
      <c r="AG349" s="53" t="s">
        <v>218</v>
      </c>
      <c r="AH349" s="6" t="s">
        <v>218</v>
      </c>
      <c r="AI349" s="5" t="s">
        <v>218</v>
      </c>
      <c r="AJ349" s="6" t="s">
        <v>218</v>
      </c>
      <c r="AK349" s="6" t="s">
        <v>218</v>
      </c>
      <c r="AL349" s="6" t="s">
        <v>218</v>
      </c>
      <c r="AM349" s="5" t="s">
        <v>218</v>
      </c>
      <c r="AN349" s="6" t="s">
        <v>218</v>
      </c>
      <c r="AO349" s="6" t="s">
        <v>218</v>
      </c>
      <c r="AP349" s="6" t="s">
        <v>218</v>
      </c>
      <c r="AQ349" s="6">
        <f t="shared" si="18"/>
        <v>45574</v>
      </c>
      <c r="AR349" s="5" t="s">
        <v>218</v>
      </c>
      <c r="AS349" s="5" t="s">
        <v>218</v>
      </c>
      <c r="AT349" s="5" t="s">
        <v>218</v>
      </c>
      <c r="AU349" s="6">
        <f t="shared" si="16"/>
        <v>45694</v>
      </c>
      <c r="AV349" s="29">
        <f t="shared" si="17"/>
        <v>46424</v>
      </c>
      <c r="BI349" s="13"/>
    </row>
    <row r="350" spans="1:66" s="12" customFormat="1" ht="16.350000000000001" hidden="1" customHeight="1" x14ac:dyDescent="0.25">
      <c r="A350" s="86"/>
      <c r="B350" s="22"/>
      <c r="C350" s="68" t="b">
        <v>1</v>
      </c>
      <c r="D350" s="69" t="s">
        <v>576</v>
      </c>
      <c r="E350" s="69" t="s">
        <v>74</v>
      </c>
      <c r="F350" s="7" t="s">
        <v>24</v>
      </c>
      <c r="G350" s="7" t="s">
        <v>3</v>
      </c>
      <c r="H350" s="70">
        <v>45483</v>
      </c>
      <c r="I350" s="70" t="s">
        <v>567</v>
      </c>
      <c r="J350" s="70" t="str">
        <f t="shared" ca="1" si="15"/>
        <v>EJECUTADO</v>
      </c>
      <c r="K350" s="7" t="s">
        <v>2292</v>
      </c>
      <c r="L350" s="7" t="s">
        <v>54</v>
      </c>
      <c r="M350" s="7" t="s">
        <v>2293</v>
      </c>
      <c r="N350" s="165">
        <v>79792050</v>
      </c>
      <c r="O350" s="175">
        <v>11400000</v>
      </c>
      <c r="P350" s="145">
        <v>20240432</v>
      </c>
      <c r="Q350" s="133">
        <v>11400000</v>
      </c>
      <c r="R350" s="152">
        <v>45468</v>
      </c>
      <c r="S350" s="70">
        <v>45483</v>
      </c>
      <c r="T350" s="70">
        <v>45574</v>
      </c>
      <c r="U350" s="145">
        <v>20240589</v>
      </c>
      <c r="V350" s="139">
        <v>11400000</v>
      </c>
      <c r="W350" s="70">
        <v>45483</v>
      </c>
      <c r="X350" s="67" t="s">
        <v>51</v>
      </c>
      <c r="Y350" s="5" t="s">
        <v>94</v>
      </c>
      <c r="Z350" s="5" t="s">
        <v>53</v>
      </c>
      <c r="AA350" s="2" t="s">
        <v>2294</v>
      </c>
      <c r="AB350" s="2" t="s">
        <v>2186</v>
      </c>
      <c r="AC350" s="54">
        <v>45483</v>
      </c>
      <c r="AD350" s="110" t="s">
        <v>2295</v>
      </c>
      <c r="AE350" s="53" t="s">
        <v>218</v>
      </c>
      <c r="AF350" s="5" t="s">
        <v>218</v>
      </c>
      <c r="AG350" s="53" t="s">
        <v>218</v>
      </c>
      <c r="AH350" s="6" t="s">
        <v>218</v>
      </c>
      <c r="AI350" s="5" t="s">
        <v>218</v>
      </c>
      <c r="AJ350" s="6" t="s">
        <v>218</v>
      </c>
      <c r="AK350" s="6" t="s">
        <v>218</v>
      </c>
      <c r="AL350" s="6" t="s">
        <v>218</v>
      </c>
      <c r="AM350" s="5" t="s">
        <v>218</v>
      </c>
      <c r="AN350" s="6" t="s">
        <v>218</v>
      </c>
      <c r="AO350" s="6" t="s">
        <v>218</v>
      </c>
      <c r="AP350" s="6" t="s">
        <v>218</v>
      </c>
      <c r="AQ350" s="6">
        <f t="shared" si="18"/>
        <v>45574</v>
      </c>
      <c r="AR350" s="5" t="s">
        <v>218</v>
      </c>
      <c r="AS350" s="5" t="s">
        <v>218</v>
      </c>
      <c r="AT350" s="5" t="s">
        <v>218</v>
      </c>
      <c r="AU350" s="6">
        <f t="shared" si="16"/>
        <v>45694</v>
      </c>
      <c r="AV350" s="29">
        <f t="shared" si="17"/>
        <v>46424</v>
      </c>
      <c r="BI350" s="13"/>
    </row>
    <row r="351" spans="1:66" s="12" customFormat="1" ht="16.350000000000001" customHeight="1" x14ac:dyDescent="0.25">
      <c r="A351" s="86"/>
      <c r="B351" s="22"/>
      <c r="C351" s="68" t="b">
        <v>1</v>
      </c>
      <c r="D351" s="69" t="s">
        <v>577</v>
      </c>
      <c r="E351" s="69" t="s">
        <v>74</v>
      </c>
      <c r="F351" s="7" t="s">
        <v>24</v>
      </c>
      <c r="G351" s="7" t="s">
        <v>3</v>
      </c>
      <c r="H351" s="70">
        <v>45483</v>
      </c>
      <c r="I351" s="70" t="s">
        <v>567</v>
      </c>
      <c r="J351" s="70" t="str">
        <f t="shared" ca="1" si="15"/>
        <v>EJECUTADO</v>
      </c>
      <c r="K351" s="7" t="s">
        <v>2296</v>
      </c>
      <c r="L351" s="7" t="s">
        <v>54</v>
      </c>
      <c r="M351" s="7" t="s">
        <v>2297</v>
      </c>
      <c r="N351" s="165">
        <v>79703865</v>
      </c>
      <c r="O351" s="175">
        <v>7000000</v>
      </c>
      <c r="P351" s="145">
        <v>20240436</v>
      </c>
      <c r="Q351" s="133">
        <v>7000000</v>
      </c>
      <c r="R351" s="152">
        <v>45468</v>
      </c>
      <c r="S351" s="70">
        <v>45483</v>
      </c>
      <c r="T351" s="70">
        <v>45544</v>
      </c>
      <c r="U351" s="145">
        <v>20240590</v>
      </c>
      <c r="V351" s="139">
        <v>7000000</v>
      </c>
      <c r="W351" s="70">
        <v>45483</v>
      </c>
      <c r="X351" s="67" t="s">
        <v>51</v>
      </c>
      <c r="Y351" s="5" t="s">
        <v>94</v>
      </c>
      <c r="Z351" s="5" t="s">
        <v>53</v>
      </c>
      <c r="AA351" s="2" t="s">
        <v>2298</v>
      </c>
      <c r="AB351" s="2" t="s">
        <v>1322</v>
      </c>
      <c r="AC351" s="54">
        <v>45483</v>
      </c>
      <c r="AD351" s="110" t="s">
        <v>2299</v>
      </c>
      <c r="AE351" s="53" t="s">
        <v>218</v>
      </c>
      <c r="AF351" s="5" t="s">
        <v>218</v>
      </c>
      <c r="AG351" s="53" t="s">
        <v>218</v>
      </c>
      <c r="AH351" s="6" t="s">
        <v>218</v>
      </c>
      <c r="AI351" s="5" t="s">
        <v>218</v>
      </c>
      <c r="AJ351" s="6" t="s">
        <v>218</v>
      </c>
      <c r="AK351" s="6" t="s">
        <v>218</v>
      </c>
      <c r="AL351" s="6" t="s">
        <v>218</v>
      </c>
      <c r="AM351" s="5" t="s">
        <v>218</v>
      </c>
      <c r="AN351" s="6" t="s">
        <v>218</v>
      </c>
      <c r="AO351" s="6" t="s">
        <v>218</v>
      </c>
      <c r="AP351" s="6" t="s">
        <v>218</v>
      </c>
      <c r="AQ351" s="6">
        <f t="shared" si="18"/>
        <v>45544</v>
      </c>
      <c r="AR351" s="53" t="s">
        <v>218</v>
      </c>
      <c r="AS351" s="53" t="s">
        <v>218</v>
      </c>
      <c r="AT351" s="53" t="s">
        <v>218</v>
      </c>
      <c r="AU351" s="6">
        <f t="shared" si="16"/>
        <v>45664</v>
      </c>
      <c r="AV351" s="29">
        <f t="shared" si="17"/>
        <v>46394</v>
      </c>
      <c r="BI351" s="13"/>
    </row>
    <row r="352" spans="1:66" s="12" customFormat="1" ht="16.350000000000001" hidden="1" customHeight="1" x14ac:dyDescent="0.25">
      <c r="A352" s="86"/>
      <c r="B352" s="22"/>
      <c r="C352" s="68" t="b">
        <v>1</v>
      </c>
      <c r="D352" s="69" t="s">
        <v>578</v>
      </c>
      <c r="E352" s="69" t="s">
        <v>74</v>
      </c>
      <c r="F352" s="7" t="s">
        <v>24</v>
      </c>
      <c r="G352" s="7" t="s">
        <v>18</v>
      </c>
      <c r="H352" s="70">
        <v>45483</v>
      </c>
      <c r="I352" s="70" t="s">
        <v>567</v>
      </c>
      <c r="J352" s="70" t="str">
        <f t="shared" ca="1" si="15"/>
        <v>EJECUTADO</v>
      </c>
      <c r="K352" s="7" t="s">
        <v>2300</v>
      </c>
      <c r="L352" s="7" t="s">
        <v>54</v>
      </c>
      <c r="M352" s="7" t="s">
        <v>2301</v>
      </c>
      <c r="N352" s="165">
        <v>73136714</v>
      </c>
      <c r="O352" s="175">
        <v>12000000</v>
      </c>
      <c r="P352" s="145">
        <v>20240431</v>
      </c>
      <c r="Q352" s="133">
        <v>12000000</v>
      </c>
      <c r="R352" s="152">
        <v>45468</v>
      </c>
      <c r="S352" s="70">
        <v>45483</v>
      </c>
      <c r="T352" s="70">
        <v>45574</v>
      </c>
      <c r="U352" s="145">
        <v>20240591</v>
      </c>
      <c r="V352" s="139">
        <v>12000000</v>
      </c>
      <c r="W352" s="70">
        <v>45483</v>
      </c>
      <c r="X352" s="67" t="s">
        <v>51</v>
      </c>
      <c r="Y352" s="5" t="s">
        <v>94</v>
      </c>
      <c r="Z352" s="5" t="s">
        <v>53</v>
      </c>
      <c r="AA352" s="2" t="s">
        <v>2302</v>
      </c>
      <c r="AB352" s="2" t="s">
        <v>2186</v>
      </c>
      <c r="AC352" s="54">
        <v>45483</v>
      </c>
      <c r="AD352" s="110" t="s">
        <v>2303</v>
      </c>
      <c r="AE352" s="53" t="s">
        <v>218</v>
      </c>
      <c r="AF352" s="53" t="s">
        <v>218</v>
      </c>
      <c r="AG352" s="53" t="s">
        <v>218</v>
      </c>
      <c r="AH352" s="53" t="s">
        <v>218</v>
      </c>
      <c r="AI352" s="53" t="s">
        <v>218</v>
      </c>
      <c r="AJ352" s="53" t="s">
        <v>218</v>
      </c>
      <c r="AK352" s="53" t="s">
        <v>218</v>
      </c>
      <c r="AL352" s="53" t="s">
        <v>218</v>
      </c>
      <c r="AM352" s="53" t="s">
        <v>218</v>
      </c>
      <c r="AN352" s="53" t="s">
        <v>218</v>
      </c>
      <c r="AO352" s="53" t="s">
        <v>218</v>
      </c>
      <c r="AP352" s="53" t="s">
        <v>218</v>
      </c>
      <c r="AQ352" s="6">
        <f t="shared" si="18"/>
        <v>45574</v>
      </c>
      <c r="AR352" s="53" t="s">
        <v>218</v>
      </c>
      <c r="AS352" s="53" t="s">
        <v>218</v>
      </c>
      <c r="AT352" s="53" t="s">
        <v>218</v>
      </c>
      <c r="AU352" s="6">
        <f t="shared" si="16"/>
        <v>45694</v>
      </c>
      <c r="AV352" s="29">
        <f t="shared" si="17"/>
        <v>46424</v>
      </c>
      <c r="BI352" s="13"/>
    </row>
    <row r="353" spans="1:61" s="12" customFormat="1" ht="16.350000000000001" customHeight="1" x14ac:dyDescent="0.2">
      <c r="A353" s="86"/>
      <c r="B353" s="22"/>
      <c r="C353" s="68" t="b">
        <v>1</v>
      </c>
      <c r="D353" s="69" t="s">
        <v>579</v>
      </c>
      <c r="E353" s="69" t="s">
        <v>74</v>
      </c>
      <c r="F353" s="7" t="s">
        <v>24</v>
      </c>
      <c r="G353" s="7" t="s">
        <v>3</v>
      </c>
      <c r="H353" s="70">
        <v>45483</v>
      </c>
      <c r="I353" s="70" t="s">
        <v>567</v>
      </c>
      <c r="J353" s="70" t="str">
        <f t="shared" ca="1" si="15"/>
        <v>EJECUTADO</v>
      </c>
      <c r="K353" s="7" t="s">
        <v>2304</v>
      </c>
      <c r="L353" s="7" t="s">
        <v>54</v>
      </c>
      <c r="M353" s="7" t="s">
        <v>2305</v>
      </c>
      <c r="N353" s="165">
        <v>1069713697</v>
      </c>
      <c r="O353" s="175">
        <v>5000000</v>
      </c>
      <c r="P353" s="145">
        <v>20240435</v>
      </c>
      <c r="Q353" s="133">
        <v>5000000</v>
      </c>
      <c r="R353" s="152">
        <v>45468</v>
      </c>
      <c r="S353" s="70">
        <v>45484</v>
      </c>
      <c r="T353" s="70">
        <v>45545</v>
      </c>
      <c r="U353" s="145">
        <v>20240592</v>
      </c>
      <c r="V353" s="139">
        <v>5000000</v>
      </c>
      <c r="W353" s="70">
        <v>45483</v>
      </c>
      <c r="X353" s="67" t="s">
        <v>51</v>
      </c>
      <c r="Y353" s="5" t="s">
        <v>94</v>
      </c>
      <c r="Z353" s="5" t="s">
        <v>53</v>
      </c>
      <c r="AA353" s="62" t="s">
        <v>2306</v>
      </c>
      <c r="AB353" s="2" t="s">
        <v>2186</v>
      </c>
      <c r="AC353" s="54">
        <v>45484</v>
      </c>
      <c r="AD353" s="111" t="s">
        <v>2307</v>
      </c>
      <c r="AE353" s="53" t="s">
        <v>218</v>
      </c>
      <c r="AF353" s="53" t="s">
        <v>218</v>
      </c>
      <c r="AG353" s="53" t="s">
        <v>218</v>
      </c>
      <c r="AH353" s="53" t="s">
        <v>218</v>
      </c>
      <c r="AI353" s="53" t="s">
        <v>218</v>
      </c>
      <c r="AJ353" s="53" t="s">
        <v>218</v>
      </c>
      <c r="AK353" s="53" t="s">
        <v>218</v>
      </c>
      <c r="AL353" s="53" t="s">
        <v>218</v>
      </c>
      <c r="AM353" s="53" t="s">
        <v>218</v>
      </c>
      <c r="AN353" s="53" t="s">
        <v>218</v>
      </c>
      <c r="AO353" s="53" t="s">
        <v>218</v>
      </c>
      <c r="AP353" s="53" t="s">
        <v>218</v>
      </c>
      <c r="AQ353" s="70">
        <v>45545</v>
      </c>
      <c r="AR353" s="53" t="s">
        <v>218</v>
      </c>
      <c r="AS353" s="53" t="s">
        <v>218</v>
      </c>
      <c r="AT353" s="53" t="s">
        <v>218</v>
      </c>
      <c r="AU353" s="6">
        <f t="shared" si="16"/>
        <v>45665</v>
      </c>
      <c r="AV353" s="29">
        <f t="shared" si="17"/>
        <v>46395</v>
      </c>
      <c r="BI353" s="13"/>
    </row>
    <row r="354" spans="1:61" s="12" customFormat="1" ht="16.350000000000001" hidden="1" customHeight="1" x14ac:dyDescent="0.25">
      <c r="A354" s="86"/>
      <c r="B354" s="22"/>
      <c r="C354" s="68" t="b">
        <v>1</v>
      </c>
      <c r="D354" s="69" t="s">
        <v>580</v>
      </c>
      <c r="E354" s="69" t="s">
        <v>158</v>
      </c>
      <c r="F354" s="7" t="s">
        <v>24</v>
      </c>
      <c r="G354" s="7" t="s">
        <v>13</v>
      </c>
      <c r="H354" s="70">
        <v>45483</v>
      </c>
      <c r="I354" s="70" t="s">
        <v>567</v>
      </c>
      <c r="J354" s="70" t="str">
        <f t="shared" ca="1" si="15"/>
        <v>EJECUTADO</v>
      </c>
      <c r="K354" s="7" t="s">
        <v>2308</v>
      </c>
      <c r="L354" s="7" t="s">
        <v>50</v>
      </c>
      <c r="M354" s="7" t="s">
        <v>2309</v>
      </c>
      <c r="N354" s="165">
        <v>901572820</v>
      </c>
      <c r="O354" s="175">
        <v>25138750</v>
      </c>
      <c r="P354" s="145">
        <v>20240394</v>
      </c>
      <c r="Q354" s="133">
        <v>25146667</v>
      </c>
      <c r="R354" s="152">
        <v>45454</v>
      </c>
      <c r="S354" s="70">
        <v>45487</v>
      </c>
      <c r="T354" s="70">
        <v>45496</v>
      </c>
      <c r="U354" s="145">
        <v>20240595</v>
      </c>
      <c r="V354" s="139">
        <v>25138750</v>
      </c>
      <c r="W354" s="70">
        <v>45483</v>
      </c>
      <c r="X354" s="67" t="s">
        <v>51</v>
      </c>
      <c r="Y354" s="5" t="s">
        <v>130</v>
      </c>
      <c r="Z354" s="81" t="s">
        <v>53</v>
      </c>
      <c r="AA354" s="56" t="s">
        <v>2310</v>
      </c>
      <c r="AB354" s="2" t="s">
        <v>196</v>
      </c>
      <c r="AC354" s="54">
        <v>45488</v>
      </c>
      <c r="AD354" s="111" t="s">
        <v>2311</v>
      </c>
      <c r="AE354" s="53" t="s">
        <v>218</v>
      </c>
      <c r="AF354" s="53" t="s">
        <v>218</v>
      </c>
      <c r="AG354" s="53" t="s">
        <v>218</v>
      </c>
      <c r="AH354" s="53" t="s">
        <v>218</v>
      </c>
      <c r="AI354" s="53" t="s">
        <v>218</v>
      </c>
      <c r="AJ354" s="53" t="s">
        <v>218</v>
      </c>
      <c r="AK354" s="53" t="s">
        <v>218</v>
      </c>
      <c r="AL354" s="53" t="s">
        <v>218</v>
      </c>
      <c r="AM354" s="53" t="s">
        <v>218</v>
      </c>
      <c r="AN354" s="53" t="s">
        <v>218</v>
      </c>
      <c r="AO354" s="53" t="s">
        <v>218</v>
      </c>
      <c r="AP354" s="53" t="s">
        <v>218</v>
      </c>
      <c r="AQ354" s="70">
        <v>45496</v>
      </c>
      <c r="AR354" s="53" t="s">
        <v>218</v>
      </c>
      <c r="AS354" s="53" t="s">
        <v>218</v>
      </c>
      <c r="AT354" s="53" t="s">
        <v>218</v>
      </c>
      <c r="AU354" s="6">
        <f t="shared" si="16"/>
        <v>45616</v>
      </c>
      <c r="AV354" s="29">
        <f t="shared" si="17"/>
        <v>46346</v>
      </c>
      <c r="BI354" s="13"/>
    </row>
    <row r="355" spans="1:61" s="12" customFormat="1" ht="16.350000000000001" customHeight="1" x14ac:dyDescent="0.2">
      <c r="A355" s="86"/>
      <c r="B355" s="22"/>
      <c r="C355" s="68" t="b">
        <v>0</v>
      </c>
      <c r="D355" s="69" t="s">
        <v>581</v>
      </c>
      <c r="E355" s="69" t="s">
        <v>129</v>
      </c>
      <c r="F355" s="7" t="s">
        <v>24</v>
      </c>
      <c r="G355" s="7" t="s">
        <v>3</v>
      </c>
      <c r="H355" s="70">
        <v>45484</v>
      </c>
      <c r="I355" s="70" t="s">
        <v>567</v>
      </c>
      <c r="J355" s="70" t="str">
        <f t="shared" ca="1" si="15"/>
        <v>EJECUTADO</v>
      </c>
      <c r="K355" s="7" t="s">
        <v>2312</v>
      </c>
      <c r="L355" s="7" t="s">
        <v>54</v>
      </c>
      <c r="M355" s="7" t="s">
        <v>2313</v>
      </c>
      <c r="N355" s="165">
        <v>1019151546</v>
      </c>
      <c r="O355" s="175">
        <v>8030000</v>
      </c>
      <c r="P355" s="145">
        <v>20240459</v>
      </c>
      <c r="Q355" s="133">
        <v>8470000</v>
      </c>
      <c r="R355" s="152">
        <v>45477</v>
      </c>
      <c r="S355" s="70">
        <v>45484</v>
      </c>
      <c r="T355" s="70">
        <v>45559</v>
      </c>
      <c r="U355" s="145">
        <v>20240597</v>
      </c>
      <c r="V355" s="139">
        <v>8030000</v>
      </c>
      <c r="W355" s="70">
        <v>45484</v>
      </c>
      <c r="X355" s="67" t="s">
        <v>51</v>
      </c>
      <c r="Y355" s="5" t="s">
        <v>130</v>
      </c>
      <c r="Z355" s="81" t="s">
        <v>53</v>
      </c>
      <c r="AA355" s="79"/>
      <c r="AB355" s="2"/>
      <c r="AC355" s="54"/>
      <c r="AD355" s="111" t="s">
        <v>2314</v>
      </c>
      <c r="AE355" s="53" t="s">
        <v>218</v>
      </c>
      <c r="AF355" s="53" t="s">
        <v>218</v>
      </c>
      <c r="AG355" s="53" t="s">
        <v>218</v>
      </c>
      <c r="AH355" s="53" t="s">
        <v>218</v>
      </c>
      <c r="AI355" s="53" t="s">
        <v>218</v>
      </c>
      <c r="AJ355" s="53" t="s">
        <v>218</v>
      </c>
      <c r="AK355" s="53" t="s">
        <v>218</v>
      </c>
      <c r="AL355" s="53" t="s">
        <v>218</v>
      </c>
      <c r="AM355" s="53" t="s">
        <v>218</v>
      </c>
      <c r="AN355" s="53" t="s">
        <v>218</v>
      </c>
      <c r="AO355" s="53" t="s">
        <v>218</v>
      </c>
      <c r="AP355" s="53" t="s">
        <v>218</v>
      </c>
      <c r="AQ355" s="70">
        <v>45559</v>
      </c>
      <c r="AR355" s="53" t="s">
        <v>218</v>
      </c>
      <c r="AS355" s="53" t="s">
        <v>218</v>
      </c>
      <c r="AT355" s="53" t="s">
        <v>218</v>
      </c>
      <c r="AU355" s="6">
        <f t="shared" si="16"/>
        <v>45679</v>
      </c>
      <c r="AV355" s="29">
        <f t="shared" si="17"/>
        <v>46409</v>
      </c>
      <c r="BI355" s="13"/>
    </row>
    <row r="356" spans="1:61" s="12" customFormat="1" ht="16.350000000000001" customHeight="1" x14ac:dyDescent="0.25">
      <c r="A356" s="86"/>
      <c r="B356" s="22"/>
      <c r="C356" s="68" t="b">
        <v>0</v>
      </c>
      <c r="D356" s="69" t="s">
        <v>582</v>
      </c>
      <c r="E356" s="69" t="s">
        <v>129</v>
      </c>
      <c r="F356" s="7" t="s">
        <v>24</v>
      </c>
      <c r="G356" s="7" t="s">
        <v>3</v>
      </c>
      <c r="H356" s="70">
        <v>45484</v>
      </c>
      <c r="I356" s="70" t="s">
        <v>567</v>
      </c>
      <c r="J356" s="70" t="str">
        <f t="shared" ca="1" si="15"/>
        <v>EJECUTADO</v>
      </c>
      <c r="K356" s="7" t="s">
        <v>2315</v>
      </c>
      <c r="L356" s="7" t="s">
        <v>54</v>
      </c>
      <c r="M356" s="7" t="s">
        <v>2316</v>
      </c>
      <c r="N356" s="165">
        <v>1020824893</v>
      </c>
      <c r="O356" s="175">
        <v>8030000</v>
      </c>
      <c r="P356" s="145">
        <v>20240460</v>
      </c>
      <c r="Q356" s="133">
        <v>8470000</v>
      </c>
      <c r="R356" s="152">
        <v>45477</v>
      </c>
      <c r="S356" s="70">
        <v>45484</v>
      </c>
      <c r="T356" s="70">
        <v>45559</v>
      </c>
      <c r="U356" s="145">
        <v>20240598</v>
      </c>
      <c r="V356" s="139">
        <v>8030000</v>
      </c>
      <c r="W356" s="70">
        <v>45484</v>
      </c>
      <c r="X356" s="67" t="s">
        <v>51</v>
      </c>
      <c r="Y356" s="5" t="s">
        <v>130</v>
      </c>
      <c r="Z356" s="81" t="s">
        <v>53</v>
      </c>
      <c r="AA356" s="79"/>
      <c r="AB356" s="2"/>
      <c r="AC356" s="54"/>
      <c r="AD356" s="109" t="s">
        <v>2317</v>
      </c>
      <c r="AE356" s="53" t="s">
        <v>218</v>
      </c>
      <c r="AF356" s="53" t="s">
        <v>218</v>
      </c>
      <c r="AG356" s="53" t="s">
        <v>218</v>
      </c>
      <c r="AH356" s="53" t="s">
        <v>218</v>
      </c>
      <c r="AI356" s="53" t="s">
        <v>218</v>
      </c>
      <c r="AJ356" s="53" t="s">
        <v>218</v>
      </c>
      <c r="AK356" s="53" t="s">
        <v>218</v>
      </c>
      <c r="AL356" s="53" t="s">
        <v>218</v>
      </c>
      <c r="AM356" s="53" t="s">
        <v>218</v>
      </c>
      <c r="AN356" s="53" t="s">
        <v>218</v>
      </c>
      <c r="AO356" s="53" t="s">
        <v>218</v>
      </c>
      <c r="AP356" s="53" t="s">
        <v>218</v>
      </c>
      <c r="AQ356" s="70">
        <v>45559</v>
      </c>
      <c r="AR356" s="53" t="s">
        <v>218</v>
      </c>
      <c r="AS356" s="53" t="s">
        <v>218</v>
      </c>
      <c r="AT356" s="53" t="s">
        <v>218</v>
      </c>
      <c r="AU356" s="6">
        <f t="shared" si="16"/>
        <v>45679</v>
      </c>
      <c r="AV356" s="29">
        <f t="shared" si="17"/>
        <v>46409</v>
      </c>
      <c r="BI356" s="13"/>
    </row>
    <row r="357" spans="1:61" s="12" customFormat="1" ht="16.350000000000001" customHeight="1" x14ac:dyDescent="0.25">
      <c r="A357" s="86"/>
      <c r="B357" s="22" t="s">
        <v>2318</v>
      </c>
      <c r="C357" s="68" t="b">
        <v>0</v>
      </c>
      <c r="D357" s="69" t="s">
        <v>583</v>
      </c>
      <c r="E357" s="69" t="s">
        <v>129</v>
      </c>
      <c r="F357" s="7" t="s">
        <v>24</v>
      </c>
      <c r="G357" s="7" t="s">
        <v>18</v>
      </c>
      <c r="H357" s="70">
        <v>45484</v>
      </c>
      <c r="I357" s="70" t="s">
        <v>567</v>
      </c>
      <c r="J357" s="70" t="str">
        <f t="shared" ca="1" si="15"/>
        <v>EJECUTADO</v>
      </c>
      <c r="K357" s="7" t="s">
        <v>2319</v>
      </c>
      <c r="L357" s="7" t="s">
        <v>54</v>
      </c>
      <c r="M357" s="7" t="s">
        <v>2320</v>
      </c>
      <c r="N357" s="165">
        <v>1071302594</v>
      </c>
      <c r="O357" s="175">
        <v>15042000</v>
      </c>
      <c r="P357" s="145">
        <v>20240461</v>
      </c>
      <c r="Q357" s="133">
        <v>18520000</v>
      </c>
      <c r="R357" s="152">
        <v>45477</v>
      </c>
      <c r="S357" s="70">
        <v>45484</v>
      </c>
      <c r="T357" s="70">
        <v>45565</v>
      </c>
      <c r="U357" s="145">
        <v>20240599</v>
      </c>
      <c r="V357" s="139">
        <v>15042000</v>
      </c>
      <c r="W357" s="70">
        <v>45484</v>
      </c>
      <c r="X357" s="67" t="s">
        <v>51</v>
      </c>
      <c r="Y357" s="5" t="s">
        <v>130</v>
      </c>
      <c r="Z357" s="5" t="s">
        <v>53</v>
      </c>
      <c r="AA357" s="2"/>
      <c r="AB357" s="2"/>
      <c r="AC357" s="54"/>
      <c r="AD357" s="109" t="s">
        <v>2321</v>
      </c>
      <c r="AE357" s="53" t="s">
        <v>218</v>
      </c>
      <c r="AF357" s="53" t="s">
        <v>218</v>
      </c>
      <c r="AG357" s="53" t="s">
        <v>218</v>
      </c>
      <c r="AH357" s="53" t="s">
        <v>218</v>
      </c>
      <c r="AI357" s="53" t="s">
        <v>218</v>
      </c>
      <c r="AJ357" s="53" t="s">
        <v>218</v>
      </c>
      <c r="AK357" s="53" t="s">
        <v>218</v>
      </c>
      <c r="AL357" s="53" t="s">
        <v>218</v>
      </c>
      <c r="AM357" s="53" t="s">
        <v>218</v>
      </c>
      <c r="AN357" s="53" t="s">
        <v>218</v>
      </c>
      <c r="AO357" s="53" t="s">
        <v>218</v>
      </c>
      <c r="AP357" s="53" t="s">
        <v>218</v>
      </c>
      <c r="AQ357" s="70">
        <v>45565</v>
      </c>
      <c r="AR357" s="53" t="s">
        <v>218</v>
      </c>
      <c r="AS357" s="53" t="s">
        <v>218</v>
      </c>
      <c r="AT357" s="53" t="s">
        <v>218</v>
      </c>
      <c r="AU357" s="6">
        <f t="shared" si="16"/>
        <v>45685</v>
      </c>
      <c r="AV357" s="29">
        <f t="shared" si="17"/>
        <v>46415</v>
      </c>
      <c r="BI357" s="13"/>
    </row>
    <row r="358" spans="1:61" s="12" customFormat="1" ht="16.350000000000001" hidden="1" customHeight="1" x14ac:dyDescent="0.2">
      <c r="A358" s="86"/>
      <c r="B358" s="22"/>
      <c r="C358" s="68" t="b">
        <v>1</v>
      </c>
      <c r="D358" s="69" t="s">
        <v>584</v>
      </c>
      <c r="E358" s="69" t="s">
        <v>129</v>
      </c>
      <c r="F358" s="7" t="s">
        <v>24</v>
      </c>
      <c r="G358" s="7" t="s">
        <v>18</v>
      </c>
      <c r="H358" s="70">
        <v>45484</v>
      </c>
      <c r="I358" s="70" t="s">
        <v>567</v>
      </c>
      <c r="J358" s="70" t="str">
        <f t="shared" ca="1" si="15"/>
        <v>EJECUTADO</v>
      </c>
      <c r="K358" s="7" t="s">
        <v>2322</v>
      </c>
      <c r="L358" s="7" t="s">
        <v>54</v>
      </c>
      <c r="M358" s="7" t="s">
        <v>2323</v>
      </c>
      <c r="N358" s="165">
        <v>1070921678</v>
      </c>
      <c r="O358" s="175">
        <v>5395000</v>
      </c>
      <c r="P358" s="145">
        <v>20240447</v>
      </c>
      <c r="Q358" s="133">
        <v>5795000</v>
      </c>
      <c r="R358" s="152">
        <v>45470</v>
      </c>
      <c r="S358" s="70">
        <v>45484</v>
      </c>
      <c r="T358" s="70">
        <v>45515</v>
      </c>
      <c r="U358" s="145">
        <v>20240600</v>
      </c>
      <c r="V358" s="139">
        <v>5395000</v>
      </c>
      <c r="W358" s="70">
        <v>45484</v>
      </c>
      <c r="X358" s="67" t="s">
        <v>51</v>
      </c>
      <c r="Y358" s="5" t="s">
        <v>130</v>
      </c>
      <c r="Z358" s="5" t="s">
        <v>53</v>
      </c>
      <c r="AA358" s="2" t="s">
        <v>2324</v>
      </c>
      <c r="AB358" s="2" t="s">
        <v>2325</v>
      </c>
      <c r="AC358" s="54">
        <v>45489</v>
      </c>
      <c r="AD358" s="111" t="s">
        <v>2326</v>
      </c>
      <c r="AE358" s="53" t="s">
        <v>218</v>
      </c>
      <c r="AF358" s="53" t="s">
        <v>218</v>
      </c>
      <c r="AG358" s="53" t="s">
        <v>218</v>
      </c>
      <c r="AH358" s="53" t="s">
        <v>218</v>
      </c>
      <c r="AI358" s="53" t="s">
        <v>218</v>
      </c>
      <c r="AJ358" s="53" t="s">
        <v>218</v>
      </c>
      <c r="AK358" s="53" t="s">
        <v>218</v>
      </c>
      <c r="AL358" s="53" t="s">
        <v>218</v>
      </c>
      <c r="AM358" s="53" t="s">
        <v>218</v>
      </c>
      <c r="AN358" s="53" t="s">
        <v>218</v>
      </c>
      <c r="AO358" s="53" t="s">
        <v>218</v>
      </c>
      <c r="AP358" s="53" t="s">
        <v>218</v>
      </c>
      <c r="AQ358" s="70">
        <v>45515</v>
      </c>
      <c r="AR358" s="53" t="s">
        <v>218</v>
      </c>
      <c r="AS358" s="53" t="s">
        <v>218</v>
      </c>
      <c r="AT358" s="53" t="s">
        <v>218</v>
      </c>
      <c r="AU358" s="6">
        <f t="shared" si="16"/>
        <v>45635</v>
      </c>
      <c r="AV358" s="29">
        <f t="shared" si="17"/>
        <v>46365</v>
      </c>
      <c r="BI358" s="13"/>
    </row>
    <row r="359" spans="1:61" s="12" customFormat="1" ht="16.350000000000001" hidden="1" customHeight="1" x14ac:dyDescent="0.25">
      <c r="A359" s="86"/>
      <c r="B359" s="22"/>
      <c r="C359" s="68" t="b">
        <v>1</v>
      </c>
      <c r="D359" s="69" t="s">
        <v>585</v>
      </c>
      <c r="E359" s="69" t="s">
        <v>506</v>
      </c>
      <c r="F359" s="7" t="s">
        <v>24</v>
      </c>
      <c r="G359" s="7" t="s">
        <v>4</v>
      </c>
      <c r="H359" s="70">
        <v>45484</v>
      </c>
      <c r="I359" s="70" t="s">
        <v>567</v>
      </c>
      <c r="J359" s="70" t="str">
        <f t="shared" ca="1" si="15"/>
        <v>EJECUTADO</v>
      </c>
      <c r="K359" s="7" t="s">
        <v>2327</v>
      </c>
      <c r="L359" s="7" t="s">
        <v>50</v>
      </c>
      <c r="M359" s="7" t="s">
        <v>2328</v>
      </c>
      <c r="N359" s="165">
        <v>901719535</v>
      </c>
      <c r="O359" s="175">
        <v>57600000</v>
      </c>
      <c r="P359" s="145">
        <v>20240455</v>
      </c>
      <c r="Q359" s="133">
        <v>64800000</v>
      </c>
      <c r="R359" s="152">
        <v>45475</v>
      </c>
      <c r="S359" s="70">
        <v>45484</v>
      </c>
      <c r="T359" s="70">
        <v>45657</v>
      </c>
      <c r="U359" s="145">
        <v>20240601</v>
      </c>
      <c r="V359" s="139">
        <v>57600000</v>
      </c>
      <c r="W359" s="70">
        <v>45484</v>
      </c>
      <c r="X359" s="67" t="s">
        <v>51</v>
      </c>
      <c r="Y359" s="5" t="s">
        <v>130</v>
      </c>
      <c r="Z359" s="5" t="s">
        <v>53</v>
      </c>
      <c r="AA359" s="2" t="s">
        <v>2329</v>
      </c>
      <c r="AB359" s="2" t="s">
        <v>1139</v>
      </c>
      <c r="AC359" s="54">
        <v>45484</v>
      </c>
      <c r="AD359" s="109" t="s">
        <v>2330</v>
      </c>
      <c r="AE359" s="53" t="s">
        <v>218</v>
      </c>
      <c r="AF359" s="53" t="s">
        <v>218</v>
      </c>
      <c r="AG359" s="53" t="s">
        <v>218</v>
      </c>
      <c r="AH359" s="53" t="s">
        <v>218</v>
      </c>
      <c r="AI359" s="53" t="s">
        <v>218</v>
      </c>
      <c r="AJ359" s="53" t="s">
        <v>218</v>
      </c>
      <c r="AK359" s="53" t="s">
        <v>218</v>
      </c>
      <c r="AL359" s="53" t="s">
        <v>218</v>
      </c>
      <c r="AM359" s="53" t="s">
        <v>218</v>
      </c>
      <c r="AN359" s="53" t="s">
        <v>218</v>
      </c>
      <c r="AO359" s="53" t="s">
        <v>218</v>
      </c>
      <c r="AP359" s="53" t="s">
        <v>218</v>
      </c>
      <c r="AQ359" s="70">
        <v>45657</v>
      </c>
      <c r="AR359" s="53" t="s">
        <v>218</v>
      </c>
      <c r="AS359" s="53" t="s">
        <v>218</v>
      </c>
      <c r="AT359" s="53" t="s">
        <v>218</v>
      </c>
      <c r="AU359" s="6">
        <f t="shared" si="16"/>
        <v>45777</v>
      </c>
      <c r="AV359" s="29">
        <f t="shared" si="17"/>
        <v>46507</v>
      </c>
      <c r="BI359" s="13"/>
    </row>
    <row r="360" spans="1:61" s="12" customFormat="1" ht="16.350000000000001" hidden="1" customHeight="1" x14ac:dyDescent="0.2">
      <c r="A360" s="86"/>
      <c r="B360" s="22"/>
      <c r="C360" s="68" t="b">
        <v>1</v>
      </c>
      <c r="D360" s="69" t="s">
        <v>586</v>
      </c>
      <c r="E360" s="69" t="s">
        <v>74</v>
      </c>
      <c r="F360" s="7" t="s">
        <v>24</v>
      </c>
      <c r="G360" s="7" t="s">
        <v>18</v>
      </c>
      <c r="H360" s="70">
        <v>45485</v>
      </c>
      <c r="I360" s="70" t="s">
        <v>567</v>
      </c>
      <c r="J360" s="70" t="str">
        <f t="shared" ca="1" si="15"/>
        <v>EJECUTADO</v>
      </c>
      <c r="K360" s="7" t="s">
        <v>1410</v>
      </c>
      <c r="L360" s="7" t="s">
        <v>54</v>
      </c>
      <c r="M360" s="7" t="s">
        <v>2331</v>
      </c>
      <c r="N360" s="165">
        <v>1015478813</v>
      </c>
      <c r="O360" s="175">
        <v>2750000</v>
      </c>
      <c r="P360" s="145">
        <v>20240454</v>
      </c>
      <c r="Q360" s="133">
        <v>2750000</v>
      </c>
      <c r="R360" s="152">
        <v>45470</v>
      </c>
      <c r="S360" s="70">
        <v>45485</v>
      </c>
      <c r="T360" s="70">
        <v>45499</v>
      </c>
      <c r="U360" s="145">
        <v>20240606</v>
      </c>
      <c r="V360" s="139">
        <v>2750000</v>
      </c>
      <c r="W360" s="70">
        <v>45485</v>
      </c>
      <c r="X360" s="67" t="s">
        <v>51</v>
      </c>
      <c r="Y360" s="5" t="s">
        <v>94</v>
      </c>
      <c r="Z360" s="5" t="s">
        <v>53</v>
      </c>
      <c r="AA360" s="2" t="s">
        <v>2332</v>
      </c>
      <c r="AB360" s="2" t="s">
        <v>1139</v>
      </c>
      <c r="AC360" s="54">
        <v>45495</v>
      </c>
      <c r="AD360" s="111" t="s">
        <v>2333</v>
      </c>
      <c r="AE360" s="53" t="s">
        <v>218</v>
      </c>
      <c r="AF360" s="53" t="s">
        <v>218</v>
      </c>
      <c r="AG360" s="53" t="s">
        <v>218</v>
      </c>
      <c r="AH360" s="53" t="s">
        <v>218</v>
      </c>
      <c r="AI360" s="53" t="s">
        <v>218</v>
      </c>
      <c r="AJ360" s="53" t="s">
        <v>218</v>
      </c>
      <c r="AK360" s="53" t="s">
        <v>218</v>
      </c>
      <c r="AL360" s="53" t="s">
        <v>218</v>
      </c>
      <c r="AM360" s="53" t="s">
        <v>218</v>
      </c>
      <c r="AN360" s="53" t="s">
        <v>218</v>
      </c>
      <c r="AO360" s="53" t="s">
        <v>218</v>
      </c>
      <c r="AP360" s="53" t="s">
        <v>218</v>
      </c>
      <c r="AQ360" s="70">
        <v>45499</v>
      </c>
      <c r="AR360" s="53" t="s">
        <v>218</v>
      </c>
      <c r="AS360" s="53" t="s">
        <v>218</v>
      </c>
      <c r="AT360" s="53" t="s">
        <v>218</v>
      </c>
      <c r="AU360" s="6">
        <f t="shared" si="16"/>
        <v>45619</v>
      </c>
      <c r="AV360" s="29">
        <f t="shared" si="17"/>
        <v>46349</v>
      </c>
      <c r="BI360" s="13"/>
    </row>
    <row r="361" spans="1:61" s="12" customFormat="1" ht="16.350000000000001" hidden="1" customHeight="1" x14ac:dyDescent="0.25">
      <c r="A361" s="86"/>
      <c r="B361" s="22"/>
      <c r="C361" s="68" t="b">
        <v>1</v>
      </c>
      <c r="D361" s="69" t="s">
        <v>587</v>
      </c>
      <c r="E361" s="69" t="s">
        <v>74</v>
      </c>
      <c r="F361" s="7" t="s">
        <v>24</v>
      </c>
      <c r="G361" s="7" t="s">
        <v>4</v>
      </c>
      <c r="H361" s="70">
        <v>45485</v>
      </c>
      <c r="I361" s="70" t="s">
        <v>567</v>
      </c>
      <c r="J361" s="70" t="str">
        <f t="shared" ca="1" si="15"/>
        <v>EJECUTADO</v>
      </c>
      <c r="K361" s="7" t="s">
        <v>2334</v>
      </c>
      <c r="L361" s="7" t="s">
        <v>50</v>
      </c>
      <c r="M361" s="7" t="s">
        <v>2335</v>
      </c>
      <c r="N361" s="165">
        <v>900506283</v>
      </c>
      <c r="O361" s="175">
        <v>20149660.699999999</v>
      </c>
      <c r="P361" s="145">
        <v>20240464</v>
      </c>
      <c r="Q361" s="133">
        <v>20149660.699999999</v>
      </c>
      <c r="R361" s="152">
        <v>45478</v>
      </c>
      <c r="S361" s="70">
        <v>45488</v>
      </c>
      <c r="T361" s="70">
        <v>45657</v>
      </c>
      <c r="U361" s="145">
        <v>20240603</v>
      </c>
      <c r="V361" s="139">
        <v>20149660.699999999</v>
      </c>
      <c r="W361" s="70">
        <v>45485</v>
      </c>
      <c r="X361" s="67" t="s">
        <v>106</v>
      </c>
      <c r="Y361" t="s">
        <v>588</v>
      </c>
      <c r="Z361" s="5" t="s">
        <v>59</v>
      </c>
      <c r="AA361" s="2" t="s">
        <v>218</v>
      </c>
      <c r="AB361" s="2" t="s">
        <v>218</v>
      </c>
      <c r="AC361" s="2" t="s">
        <v>218</v>
      </c>
      <c r="AD361" s="109" t="s">
        <v>2336</v>
      </c>
      <c r="AE361" s="53" t="s">
        <v>218</v>
      </c>
      <c r="AF361" s="53" t="s">
        <v>218</v>
      </c>
      <c r="AG361" s="53" t="s">
        <v>218</v>
      </c>
      <c r="AH361" s="53" t="s">
        <v>218</v>
      </c>
      <c r="AI361" s="53" t="s">
        <v>218</v>
      </c>
      <c r="AJ361" s="53" t="s">
        <v>218</v>
      </c>
      <c r="AK361" s="53" t="s">
        <v>218</v>
      </c>
      <c r="AL361" s="53" t="s">
        <v>218</v>
      </c>
      <c r="AM361" s="53" t="s">
        <v>218</v>
      </c>
      <c r="AN361" s="53" t="s">
        <v>218</v>
      </c>
      <c r="AO361" s="53" t="s">
        <v>218</v>
      </c>
      <c r="AP361" s="53" t="s">
        <v>218</v>
      </c>
      <c r="AQ361" s="70">
        <v>45657</v>
      </c>
      <c r="AR361" s="53" t="s">
        <v>218</v>
      </c>
      <c r="AS361" s="53" t="s">
        <v>218</v>
      </c>
      <c r="AT361" s="53" t="s">
        <v>218</v>
      </c>
      <c r="AU361" s="6">
        <f t="shared" si="16"/>
        <v>45777</v>
      </c>
      <c r="AV361" s="29">
        <f t="shared" si="17"/>
        <v>46507</v>
      </c>
      <c r="BI361" s="13"/>
    </row>
    <row r="362" spans="1:61" s="12" customFormat="1" ht="16.350000000000001" hidden="1" customHeight="1" x14ac:dyDescent="0.25">
      <c r="A362" s="86"/>
      <c r="B362" s="22"/>
      <c r="C362" s="68" t="b">
        <v>1</v>
      </c>
      <c r="D362" s="69" t="s">
        <v>589</v>
      </c>
      <c r="E362" s="69" t="s">
        <v>74</v>
      </c>
      <c r="F362" s="7" t="s">
        <v>24</v>
      </c>
      <c r="G362" s="7" t="s">
        <v>18</v>
      </c>
      <c r="H362" s="70">
        <v>45489</v>
      </c>
      <c r="I362" s="70" t="s">
        <v>567</v>
      </c>
      <c r="J362" s="70" t="str">
        <f t="shared" ca="1" si="15"/>
        <v>EJECUTADO</v>
      </c>
      <c r="K362" s="7" t="s">
        <v>2337</v>
      </c>
      <c r="L362" s="7" t="s">
        <v>54</v>
      </c>
      <c r="M362" s="7" t="s">
        <v>2338</v>
      </c>
      <c r="N362" s="165">
        <v>80764801</v>
      </c>
      <c r="O362" s="175">
        <v>32974900</v>
      </c>
      <c r="P362" s="145">
        <v>20240473</v>
      </c>
      <c r="Q362" s="133">
        <v>32974900</v>
      </c>
      <c r="R362" s="152">
        <v>45484</v>
      </c>
      <c r="S362" s="70">
        <v>45489</v>
      </c>
      <c r="T362" s="70">
        <v>45581</v>
      </c>
      <c r="U362" s="145">
        <v>20240610</v>
      </c>
      <c r="V362" s="139">
        <v>32974900</v>
      </c>
      <c r="W362" s="70">
        <v>45489</v>
      </c>
      <c r="X362" s="67" t="s">
        <v>51</v>
      </c>
      <c r="Y362" s="5" t="s">
        <v>94</v>
      </c>
      <c r="Z362" s="5" t="s">
        <v>53</v>
      </c>
      <c r="AA362" s="2" t="s">
        <v>2339</v>
      </c>
      <c r="AB362" s="2" t="s">
        <v>948</v>
      </c>
      <c r="AC362" s="54">
        <v>45489</v>
      </c>
      <c r="AD362" s="78" t="s">
        <v>2340</v>
      </c>
      <c r="AE362" s="53" t="s">
        <v>218</v>
      </c>
      <c r="AF362" s="53" t="s">
        <v>218</v>
      </c>
      <c r="AG362" s="53" t="s">
        <v>218</v>
      </c>
      <c r="AH362" s="53" t="s">
        <v>218</v>
      </c>
      <c r="AI362" s="53" t="s">
        <v>218</v>
      </c>
      <c r="AJ362" s="53" t="s">
        <v>218</v>
      </c>
      <c r="AK362" s="53" t="s">
        <v>218</v>
      </c>
      <c r="AL362" s="53" t="s">
        <v>218</v>
      </c>
      <c r="AM362" s="53" t="s">
        <v>218</v>
      </c>
      <c r="AN362" s="53" t="s">
        <v>218</v>
      </c>
      <c r="AO362" s="53" t="s">
        <v>218</v>
      </c>
      <c r="AP362" s="53" t="s">
        <v>218</v>
      </c>
      <c r="AQ362" s="70">
        <v>45612</v>
      </c>
      <c r="AR362" s="53" t="s">
        <v>218</v>
      </c>
      <c r="AS362" s="53" t="s">
        <v>218</v>
      </c>
      <c r="AT362" s="53" t="s">
        <v>218</v>
      </c>
      <c r="AU362" s="6">
        <f t="shared" si="16"/>
        <v>45732</v>
      </c>
      <c r="AV362" s="29">
        <f t="shared" si="17"/>
        <v>46462</v>
      </c>
      <c r="BI362" s="13"/>
    </row>
    <row r="363" spans="1:61" s="12" customFormat="1" ht="16.350000000000001" hidden="1" customHeight="1" x14ac:dyDescent="0.25">
      <c r="A363" s="86"/>
      <c r="B363" s="22"/>
      <c r="C363" s="68" t="b">
        <v>1</v>
      </c>
      <c r="D363" s="69" t="s">
        <v>590</v>
      </c>
      <c r="E363" s="69" t="s">
        <v>591</v>
      </c>
      <c r="F363" s="7" t="s">
        <v>24</v>
      </c>
      <c r="G363" s="7" t="s">
        <v>13</v>
      </c>
      <c r="H363" s="70">
        <v>45489</v>
      </c>
      <c r="I363" s="70" t="s">
        <v>567</v>
      </c>
      <c r="J363" s="70" t="str">
        <f t="shared" ca="1" si="15"/>
        <v>EJECUTADO</v>
      </c>
      <c r="K363" s="7" t="s">
        <v>2341</v>
      </c>
      <c r="L363" s="7" t="s">
        <v>50</v>
      </c>
      <c r="M363" s="7" t="s">
        <v>2342</v>
      </c>
      <c r="N363" s="165">
        <v>901232644</v>
      </c>
      <c r="O363" s="175">
        <v>37156000</v>
      </c>
      <c r="P363" s="145">
        <v>20240458</v>
      </c>
      <c r="Q363" s="133">
        <v>37156000</v>
      </c>
      <c r="R363" s="152">
        <v>45476</v>
      </c>
      <c r="S363" s="70">
        <v>45489</v>
      </c>
      <c r="T363" s="70">
        <v>45612</v>
      </c>
      <c r="U363" s="145">
        <v>20240611</v>
      </c>
      <c r="V363" s="139">
        <v>37156000</v>
      </c>
      <c r="W363" s="70">
        <v>45489</v>
      </c>
      <c r="X363" s="67" t="s">
        <v>239</v>
      </c>
      <c r="Y363" s="5" t="s">
        <v>130</v>
      </c>
      <c r="Z363" s="5" t="s">
        <v>53</v>
      </c>
      <c r="AA363" t="s">
        <v>2343</v>
      </c>
      <c r="AB363" s="2" t="s">
        <v>1207</v>
      </c>
      <c r="AC363" s="54">
        <v>45489</v>
      </c>
      <c r="AD363" s="111" t="s">
        <v>2344</v>
      </c>
      <c r="AE363" s="53" t="s">
        <v>218</v>
      </c>
      <c r="AF363" s="53" t="s">
        <v>218</v>
      </c>
      <c r="AG363" s="53" t="s">
        <v>218</v>
      </c>
      <c r="AH363" s="53" t="s">
        <v>218</v>
      </c>
      <c r="AI363" s="53" t="s">
        <v>218</v>
      </c>
      <c r="AJ363" s="53" t="s">
        <v>218</v>
      </c>
      <c r="AK363" s="53" t="s">
        <v>218</v>
      </c>
      <c r="AL363" s="53" t="s">
        <v>218</v>
      </c>
      <c r="AM363" s="53" t="s">
        <v>218</v>
      </c>
      <c r="AN363" s="53" t="s">
        <v>218</v>
      </c>
      <c r="AO363" s="53" t="s">
        <v>218</v>
      </c>
      <c r="AP363" s="53" t="s">
        <v>218</v>
      </c>
      <c r="AQ363" s="70">
        <v>45581</v>
      </c>
      <c r="AR363" s="53" t="s">
        <v>218</v>
      </c>
      <c r="AS363" s="53" t="s">
        <v>218</v>
      </c>
      <c r="AT363" s="53" t="s">
        <v>218</v>
      </c>
      <c r="AU363" s="6">
        <f t="shared" si="16"/>
        <v>45701</v>
      </c>
      <c r="AV363" s="29">
        <f t="shared" si="17"/>
        <v>46431</v>
      </c>
      <c r="BI363" s="13"/>
    </row>
    <row r="364" spans="1:61" s="12" customFormat="1" ht="16.350000000000001" hidden="1" customHeight="1" x14ac:dyDescent="0.25">
      <c r="A364" s="86"/>
      <c r="B364" s="22" t="s">
        <v>2345</v>
      </c>
      <c r="C364" s="68" t="b">
        <v>0</v>
      </c>
      <c r="D364" s="69" t="s">
        <v>592</v>
      </c>
      <c r="E364" s="69" t="s">
        <v>593</v>
      </c>
      <c r="F364" s="7" t="s">
        <v>24</v>
      </c>
      <c r="G364" s="7" t="s">
        <v>10</v>
      </c>
      <c r="H364" s="70">
        <v>45489</v>
      </c>
      <c r="I364" s="70" t="s">
        <v>567</v>
      </c>
      <c r="J364" s="70" t="str">
        <f t="shared" ca="1" si="15"/>
        <v>EJECUTADO</v>
      </c>
      <c r="K364" s="7" t="s">
        <v>2346</v>
      </c>
      <c r="L364" s="7" t="s">
        <v>50</v>
      </c>
      <c r="M364" s="7" t="s">
        <v>2347</v>
      </c>
      <c r="N364" s="165">
        <v>900935985</v>
      </c>
      <c r="O364" s="175">
        <v>22312500</v>
      </c>
      <c r="P364" s="145">
        <v>20240477</v>
      </c>
      <c r="Q364" s="133">
        <v>22312500</v>
      </c>
      <c r="R364" s="152">
        <v>45489</v>
      </c>
      <c r="S364" s="70">
        <v>45489</v>
      </c>
      <c r="T364" s="70">
        <v>45489</v>
      </c>
      <c r="U364" s="145">
        <v>20240613</v>
      </c>
      <c r="V364" s="139">
        <v>22312500</v>
      </c>
      <c r="W364" s="70">
        <v>45489</v>
      </c>
      <c r="X364" s="67" t="s">
        <v>51</v>
      </c>
      <c r="Y364" s="5"/>
      <c r="Z364" s="5"/>
      <c r="AA364" s="56"/>
      <c r="AB364" s="79"/>
      <c r="AC364" s="80"/>
      <c r="AD364" s="109" t="s">
        <v>2348</v>
      </c>
      <c r="AE364" s="53" t="s">
        <v>218</v>
      </c>
      <c r="AF364" s="53" t="s">
        <v>218</v>
      </c>
      <c r="AG364" s="53" t="s">
        <v>218</v>
      </c>
      <c r="AH364" s="53" t="s">
        <v>218</v>
      </c>
      <c r="AI364" s="53" t="s">
        <v>218</v>
      </c>
      <c r="AJ364" s="53" t="s">
        <v>218</v>
      </c>
      <c r="AK364" s="53" t="s">
        <v>218</v>
      </c>
      <c r="AL364" s="53" t="s">
        <v>218</v>
      </c>
      <c r="AM364" s="53" t="s">
        <v>218</v>
      </c>
      <c r="AN364" s="53" t="s">
        <v>218</v>
      </c>
      <c r="AO364" s="53" t="s">
        <v>218</v>
      </c>
      <c r="AP364" s="53" t="s">
        <v>218</v>
      </c>
      <c r="AQ364" s="70">
        <v>45489</v>
      </c>
      <c r="AR364" s="53" t="s">
        <v>218</v>
      </c>
      <c r="AS364" s="53" t="s">
        <v>218</v>
      </c>
      <c r="AT364" s="53" t="s">
        <v>218</v>
      </c>
      <c r="AU364" s="6">
        <f t="shared" si="16"/>
        <v>45609</v>
      </c>
      <c r="AV364" s="29">
        <f t="shared" si="17"/>
        <v>46339</v>
      </c>
      <c r="BI364" s="13"/>
    </row>
    <row r="365" spans="1:61" s="12" customFormat="1" ht="16.350000000000001" hidden="1" customHeight="1" x14ac:dyDescent="0.25">
      <c r="A365" s="86"/>
      <c r="B365" s="22"/>
      <c r="C365" s="68" t="b">
        <v>1</v>
      </c>
      <c r="D365" s="69" t="s">
        <v>594</v>
      </c>
      <c r="E365" s="69" t="s">
        <v>74</v>
      </c>
      <c r="F365" s="7" t="s">
        <v>24</v>
      </c>
      <c r="G365" s="7" t="s">
        <v>18</v>
      </c>
      <c r="H365" s="70">
        <v>45490</v>
      </c>
      <c r="I365" s="70" t="s">
        <v>567</v>
      </c>
      <c r="J365" s="70" t="str">
        <f t="shared" ca="1" si="15"/>
        <v>EJECUTADO</v>
      </c>
      <c r="K365" s="7" t="s">
        <v>2349</v>
      </c>
      <c r="L365" s="7" t="s">
        <v>50</v>
      </c>
      <c r="M365" s="7" t="s">
        <v>2350</v>
      </c>
      <c r="N365" s="165">
        <v>901776840</v>
      </c>
      <c r="O365" s="175">
        <v>163625000</v>
      </c>
      <c r="P365" s="145">
        <v>20240474</v>
      </c>
      <c r="Q365" s="133">
        <v>164616667</v>
      </c>
      <c r="R365" s="152">
        <v>45484</v>
      </c>
      <c r="S365" s="70">
        <v>45491</v>
      </c>
      <c r="T365" s="70">
        <v>45657</v>
      </c>
      <c r="U365" s="145">
        <v>20240614</v>
      </c>
      <c r="V365" s="139">
        <v>163625000</v>
      </c>
      <c r="W365" s="70">
        <v>45490</v>
      </c>
      <c r="X365" s="67" t="s">
        <v>75</v>
      </c>
      <c r="Y365" s="5" t="s">
        <v>265</v>
      </c>
      <c r="Z365" s="5" t="s">
        <v>53</v>
      </c>
      <c r="AA365" s="56" t="s">
        <v>2351</v>
      </c>
      <c r="AB365" s="79" t="s">
        <v>2352</v>
      </c>
      <c r="AC365" s="80">
        <v>45491</v>
      </c>
      <c r="AD365" s="161" t="s">
        <v>2353</v>
      </c>
      <c r="AE365" s="53" t="s">
        <v>218</v>
      </c>
      <c r="AF365" s="53" t="s">
        <v>218</v>
      </c>
      <c r="AG365" s="53" t="s">
        <v>218</v>
      </c>
      <c r="AH365" s="53" t="s">
        <v>218</v>
      </c>
      <c r="AI365" s="53" t="s">
        <v>218</v>
      </c>
      <c r="AJ365" s="53" t="s">
        <v>218</v>
      </c>
      <c r="AK365" s="53" t="s">
        <v>218</v>
      </c>
      <c r="AL365" s="53" t="s">
        <v>218</v>
      </c>
      <c r="AM365" s="53" t="s">
        <v>218</v>
      </c>
      <c r="AN365" s="53" t="s">
        <v>218</v>
      </c>
      <c r="AO365" s="53" t="s">
        <v>218</v>
      </c>
      <c r="AP365" s="53" t="s">
        <v>218</v>
      </c>
      <c r="AQ365" s="70">
        <v>45657</v>
      </c>
      <c r="AR365" s="53" t="s">
        <v>218</v>
      </c>
      <c r="AS365" s="53" t="s">
        <v>218</v>
      </c>
      <c r="AT365" s="53" t="s">
        <v>218</v>
      </c>
      <c r="AU365" s="6">
        <f t="shared" si="16"/>
        <v>45777</v>
      </c>
      <c r="AV365" s="29">
        <f t="shared" si="17"/>
        <v>46507</v>
      </c>
      <c r="BI365" s="13"/>
    </row>
    <row r="366" spans="1:61" s="12" customFormat="1" ht="16.350000000000001" hidden="1" customHeight="1" x14ac:dyDescent="0.25">
      <c r="A366" s="86"/>
      <c r="B366" s="22"/>
      <c r="C366" s="68" t="b">
        <v>1</v>
      </c>
      <c r="D366" s="69" t="s">
        <v>595</v>
      </c>
      <c r="E366" s="69" t="s">
        <v>74</v>
      </c>
      <c r="F366" s="7" t="s">
        <v>24</v>
      </c>
      <c r="G366" s="7" t="s">
        <v>18</v>
      </c>
      <c r="H366" s="70">
        <v>45490</v>
      </c>
      <c r="I366" s="70" t="s">
        <v>567</v>
      </c>
      <c r="J366" s="70" t="str">
        <f t="shared" ca="1" si="15"/>
        <v>EJECUTADO</v>
      </c>
      <c r="K366" s="7" t="s">
        <v>2354</v>
      </c>
      <c r="L366" s="7" t="s">
        <v>54</v>
      </c>
      <c r="M366" s="7" t="s">
        <v>2355</v>
      </c>
      <c r="N366" s="165">
        <v>1016032454</v>
      </c>
      <c r="O366" s="175">
        <v>22000000</v>
      </c>
      <c r="P366" s="145">
        <v>20240475</v>
      </c>
      <c r="Q366" s="133">
        <v>22133333</v>
      </c>
      <c r="R366" s="152">
        <v>45484</v>
      </c>
      <c r="S366" s="70">
        <v>45490</v>
      </c>
      <c r="T366" s="70">
        <v>45657</v>
      </c>
      <c r="U366" s="145">
        <v>20240615</v>
      </c>
      <c r="V366" s="139">
        <v>22000000</v>
      </c>
      <c r="W366" s="70">
        <v>45490</v>
      </c>
      <c r="X366" s="67" t="s">
        <v>75</v>
      </c>
      <c r="Y366" s="67" t="s">
        <v>132</v>
      </c>
      <c r="Z366" s="5" t="s">
        <v>53</v>
      </c>
      <c r="AA366" s="56" t="s">
        <v>2356</v>
      </c>
      <c r="AB366" s="79" t="s">
        <v>1322</v>
      </c>
      <c r="AC366" s="80">
        <v>45490</v>
      </c>
      <c r="AD366" s="109" t="s">
        <v>2357</v>
      </c>
      <c r="AE366" s="53" t="s">
        <v>218</v>
      </c>
      <c r="AF366" s="53" t="s">
        <v>218</v>
      </c>
      <c r="AG366" s="53" t="s">
        <v>218</v>
      </c>
      <c r="AH366" s="53" t="s">
        <v>218</v>
      </c>
      <c r="AI366" s="53" t="s">
        <v>218</v>
      </c>
      <c r="AJ366" s="53" t="s">
        <v>218</v>
      </c>
      <c r="AK366" s="53" t="s">
        <v>218</v>
      </c>
      <c r="AL366" s="53" t="s">
        <v>218</v>
      </c>
      <c r="AM366" s="53" t="s">
        <v>218</v>
      </c>
      <c r="AN366" s="53" t="s">
        <v>218</v>
      </c>
      <c r="AO366" s="53" t="s">
        <v>218</v>
      </c>
      <c r="AP366" s="53" t="s">
        <v>218</v>
      </c>
      <c r="AQ366" s="70">
        <v>45657</v>
      </c>
      <c r="AR366" s="53" t="s">
        <v>218</v>
      </c>
      <c r="AS366" s="53" t="s">
        <v>218</v>
      </c>
      <c r="AT366" s="53" t="s">
        <v>218</v>
      </c>
      <c r="AU366" s="6">
        <f t="shared" si="16"/>
        <v>45777</v>
      </c>
      <c r="AV366" s="29">
        <f t="shared" si="17"/>
        <v>46507</v>
      </c>
      <c r="BI366" s="13"/>
    </row>
    <row r="367" spans="1:61" s="12" customFormat="1" ht="16.350000000000001" hidden="1" customHeight="1" x14ac:dyDescent="0.25">
      <c r="A367" s="86"/>
      <c r="B367" s="22"/>
      <c r="C367" s="68" t="b">
        <v>1</v>
      </c>
      <c r="D367" s="69" t="s">
        <v>596</v>
      </c>
      <c r="E367" s="69" t="s">
        <v>74</v>
      </c>
      <c r="F367" s="7" t="s">
        <v>24</v>
      </c>
      <c r="G367" s="7" t="s">
        <v>18</v>
      </c>
      <c r="H367" s="70">
        <v>45490</v>
      </c>
      <c r="I367" s="70" t="s">
        <v>567</v>
      </c>
      <c r="J367" s="70" t="str">
        <f t="shared" ca="1" si="15"/>
        <v>EJECUTADO</v>
      </c>
      <c r="K367" s="7" t="s">
        <v>2358</v>
      </c>
      <c r="L367" s="7" t="s">
        <v>54</v>
      </c>
      <c r="M367" s="7" t="s">
        <v>2359</v>
      </c>
      <c r="N367" s="165">
        <v>1018477291</v>
      </c>
      <c r="O367" s="175">
        <v>24900000</v>
      </c>
      <c r="P367" s="145">
        <v>20240476</v>
      </c>
      <c r="Q367" s="133">
        <v>24900000</v>
      </c>
      <c r="R367" s="152">
        <v>45484</v>
      </c>
      <c r="S367" s="70">
        <v>45490</v>
      </c>
      <c r="T367" s="70">
        <v>45657</v>
      </c>
      <c r="U367" s="145">
        <v>20240616</v>
      </c>
      <c r="V367" s="139">
        <v>24900000</v>
      </c>
      <c r="W367" s="70">
        <v>45490</v>
      </c>
      <c r="X367" s="67" t="s">
        <v>75</v>
      </c>
      <c r="Y367" s="67" t="s">
        <v>132</v>
      </c>
      <c r="Z367" s="5" t="s">
        <v>53</v>
      </c>
      <c r="AA367" s="79" t="s">
        <v>2360</v>
      </c>
      <c r="AB367" s="79" t="s">
        <v>1139</v>
      </c>
      <c r="AC367" s="80">
        <v>45490</v>
      </c>
      <c r="AD367" s="58" t="s">
        <v>2361</v>
      </c>
      <c r="AE367" s="53" t="s">
        <v>218</v>
      </c>
      <c r="AF367" s="53" t="s">
        <v>218</v>
      </c>
      <c r="AG367" s="53" t="s">
        <v>218</v>
      </c>
      <c r="AH367" s="53" t="s">
        <v>218</v>
      </c>
      <c r="AI367" s="53" t="s">
        <v>218</v>
      </c>
      <c r="AJ367" s="53" t="s">
        <v>218</v>
      </c>
      <c r="AK367" s="53" t="s">
        <v>218</v>
      </c>
      <c r="AL367" s="53" t="s">
        <v>218</v>
      </c>
      <c r="AM367" s="53" t="s">
        <v>218</v>
      </c>
      <c r="AN367" s="53" t="s">
        <v>218</v>
      </c>
      <c r="AO367" s="53" t="s">
        <v>218</v>
      </c>
      <c r="AP367" s="53" t="s">
        <v>218</v>
      </c>
      <c r="AQ367" s="70">
        <v>45657</v>
      </c>
      <c r="AR367" s="53" t="s">
        <v>218</v>
      </c>
      <c r="AS367" s="53" t="s">
        <v>218</v>
      </c>
      <c r="AT367" s="53" t="s">
        <v>218</v>
      </c>
      <c r="AU367" s="6">
        <f t="shared" si="16"/>
        <v>45777</v>
      </c>
      <c r="AV367" s="29">
        <f t="shared" si="17"/>
        <v>46507</v>
      </c>
      <c r="BI367" s="13"/>
    </row>
    <row r="368" spans="1:61" s="12" customFormat="1" ht="16.350000000000001" hidden="1" customHeight="1" x14ac:dyDescent="0.25">
      <c r="A368" s="86"/>
      <c r="B368" s="22"/>
      <c r="C368" s="68" t="b">
        <v>1</v>
      </c>
      <c r="D368" s="69" t="s">
        <v>597</v>
      </c>
      <c r="E368" s="69" t="s">
        <v>74</v>
      </c>
      <c r="F368" s="7" t="s">
        <v>24</v>
      </c>
      <c r="G368" s="7" t="s">
        <v>18</v>
      </c>
      <c r="H368" s="70">
        <v>45491</v>
      </c>
      <c r="I368" s="70" t="s">
        <v>567</v>
      </c>
      <c r="J368" s="70" t="str">
        <f t="shared" ca="1" si="15"/>
        <v>EJECUTADO</v>
      </c>
      <c r="K368" s="7" t="s">
        <v>2362</v>
      </c>
      <c r="L368" s="7" t="s">
        <v>54</v>
      </c>
      <c r="M368" s="7" t="s">
        <v>2363</v>
      </c>
      <c r="N368" s="165">
        <v>1012368161</v>
      </c>
      <c r="O368" s="175">
        <v>27500000</v>
      </c>
      <c r="P368" s="145">
        <v>20240471</v>
      </c>
      <c r="Q368" s="133">
        <v>28333333</v>
      </c>
      <c r="R368" s="152">
        <v>45483</v>
      </c>
      <c r="S368" s="70">
        <v>45491</v>
      </c>
      <c r="T368" s="70">
        <v>45657</v>
      </c>
      <c r="U368" s="145">
        <v>20240617</v>
      </c>
      <c r="V368" s="139">
        <v>27500000</v>
      </c>
      <c r="W368" s="70">
        <v>45491</v>
      </c>
      <c r="X368" s="67" t="s">
        <v>51</v>
      </c>
      <c r="Y368" s="5" t="s">
        <v>94</v>
      </c>
      <c r="Z368" s="5" t="s">
        <v>53</v>
      </c>
      <c r="AA368" s="79" t="s">
        <v>2364</v>
      </c>
      <c r="AB368" s="79" t="s">
        <v>1139</v>
      </c>
      <c r="AC368" s="80">
        <v>45491</v>
      </c>
      <c r="AD368" s="109" t="s">
        <v>2365</v>
      </c>
      <c r="AE368" s="53" t="s">
        <v>218</v>
      </c>
      <c r="AF368" s="53" t="s">
        <v>218</v>
      </c>
      <c r="AG368" s="53" t="s">
        <v>218</v>
      </c>
      <c r="AH368" s="53" t="s">
        <v>218</v>
      </c>
      <c r="AI368" s="53" t="s">
        <v>218</v>
      </c>
      <c r="AJ368" s="53" t="s">
        <v>218</v>
      </c>
      <c r="AK368" s="53" t="s">
        <v>218</v>
      </c>
      <c r="AL368" s="53" t="s">
        <v>218</v>
      </c>
      <c r="AM368" s="53" t="s">
        <v>218</v>
      </c>
      <c r="AN368" s="53" t="s">
        <v>218</v>
      </c>
      <c r="AO368" s="53" t="s">
        <v>218</v>
      </c>
      <c r="AP368" s="53" t="s">
        <v>218</v>
      </c>
      <c r="AQ368" s="70">
        <v>45657</v>
      </c>
      <c r="AR368" s="53" t="s">
        <v>218</v>
      </c>
      <c r="AS368" s="53" t="s">
        <v>218</v>
      </c>
      <c r="AT368" s="53" t="s">
        <v>218</v>
      </c>
      <c r="AU368" s="6">
        <f t="shared" si="16"/>
        <v>45777</v>
      </c>
      <c r="AV368" s="29">
        <f t="shared" si="17"/>
        <v>46507</v>
      </c>
      <c r="BI368" s="13"/>
    </row>
    <row r="369" spans="1:61" s="12" customFormat="1" ht="16.350000000000001" hidden="1" customHeight="1" x14ac:dyDescent="0.25">
      <c r="A369" s="86"/>
      <c r="B369" s="22"/>
      <c r="C369" s="68" t="b">
        <v>1</v>
      </c>
      <c r="D369" s="69" t="s">
        <v>598</v>
      </c>
      <c r="E369" s="69" t="s">
        <v>599</v>
      </c>
      <c r="F369" s="7" t="s">
        <v>27</v>
      </c>
      <c r="G369" s="7" t="s">
        <v>9</v>
      </c>
      <c r="H369" s="70">
        <v>45491</v>
      </c>
      <c r="I369" s="70" t="s">
        <v>567</v>
      </c>
      <c r="J369" s="70" t="str">
        <f t="shared" ca="1" si="15"/>
        <v>EJECUTADO</v>
      </c>
      <c r="K369" s="7" t="s">
        <v>2366</v>
      </c>
      <c r="L369" s="7" t="s">
        <v>50</v>
      </c>
      <c r="M369" s="7" t="s">
        <v>2367</v>
      </c>
      <c r="N369" s="165">
        <v>900268588</v>
      </c>
      <c r="O369" s="175">
        <v>110493285</v>
      </c>
      <c r="P369" s="145">
        <v>20240381</v>
      </c>
      <c r="Q369" s="133">
        <v>110493285</v>
      </c>
      <c r="R369" s="152">
        <v>45442</v>
      </c>
      <c r="S369" s="70">
        <v>45492</v>
      </c>
      <c r="T369" s="70">
        <v>45706</v>
      </c>
      <c r="U369" s="145">
        <v>20240618</v>
      </c>
      <c r="V369" s="139">
        <v>110493285</v>
      </c>
      <c r="W369" s="70">
        <v>45491</v>
      </c>
      <c r="X369" s="67" t="s">
        <v>271</v>
      </c>
      <c r="Y369" s="5" t="s">
        <v>600</v>
      </c>
      <c r="Z369" s="5" t="s">
        <v>53</v>
      </c>
      <c r="AA369" s="79" t="s">
        <v>2368</v>
      </c>
      <c r="AB369" s="79" t="s">
        <v>1322</v>
      </c>
      <c r="AC369" s="80">
        <v>45492</v>
      </c>
      <c r="AD369" s="58" t="s">
        <v>1438</v>
      </c>
      <c r="AE369" s="53" t="s">
        <v>218</v>
      </c>
      <c r="AF369" s="53" t="s">
        <v>218</v>
      </c>
      <c r="AG369" s="53" t="s">
        <v>218</v>
      </c>
      <c r="AH369" s="53" t="s">
        <v>218</v>
      </c>
      <c r="AI369" s="53" t="s">
        <v>218</v>
      </c>
      <c r="AJ369" s="53" t="s">
        <v>218</v>
      </c>
      <c r="AK369" s="53" t="s">
        <v>218</v>
      </c>
      <c r="AL369" s="53" t="s">
        <v>218</v>
      </c>
      <c r="AM369" s="53" t="s">
        <v>218</v>
      </c>
      <c r="AN369" s="53" t="s">
        <v>218</v>
      </c>
      <c r="AO369" s="53" t="s">
        <v>218</v>
      </c>
      <c r="AP369" s="53" t="s">
        <v>218</v>
      </c>
      <c r="AQ369" s="70">
        <v>45706</v>
      </c>
      <c r="AR369" s="53" t="s">
        <v>218</v>
      </c>
      <c r="AS369" s="53" t="s">
        <v>218</v>
      </c>
      <c r="AT369" s="53" t="s">
        <v>218</v>
      </c>
      <c r="AU369" s="6">
        <f t="shared" si="16"/>
        <v>45826</v>
      </c>
      <c r="AV369" s="29">
        <f t="shared" si="17"/>
        <v>46556</v>
      </c>
      <c r="BI369" s="13"/>
    </row>
    <row r="370" spans="1:61" s="12" customFormat="1" ht="16.350000000000001" customHeight="1" x14ac:dyDescent="0.25">
      <c r="A370" s="86"/>
      <c r="B370" s="22"/>
      <c r="C370" s="68" t="b">
        <v>0</v>
      </c>
      <c r="D370" s="69" t="s">
        <v>601</v>
      </c>
      <c r="E370" s="69" t="s">
        <v>129</v>
      </c>
      <c r="F370" s="7" t="s">
        <v>24</v>
      </c>
      <c r="G370" s="7" t="s">
        <v>18</v>
      </c>
      <c r="H370" s="70">
        <v>45491</v>
      </c>
      <c r="I370" s="70" t="s">
        <v>567</v>
      </c>
      <c r="J370" s="70" t="str">
        <f t="shared" ca="1" si="15"/>
        <v>EJECUTADO</v>
      </c>
      <c r="K370" s="7" t="s">
        <v>2369</v>
      </c>
      <c r="L370" s="7" t="s">
        <v>54</v>
      </c>
      <c r="M370" s="7" t="s">
        <v>2370</v>
      </c>
      <c r="N370" s="165">
        <v>79963600</v>
      </c>
      <c r="O370" s="175">
        <v>21840000</v>
      </c>
      <c r="P370" s="145">
        <v>20240463</v>
      </c>
      <c r="Q370" s="133">
        <v>23970000</v>
      </c>
      <c r="R370" s="152">
        <v>45477</v>
      </c>
      <c r="S370" s="70">
        <v>45491</v>
      </c>
      <c r="T370" s="70">
        <v>45558</v>
      </c>
      <c r="U370" s="145">
        <v>20240619</v>
      </c>
      <c r="V370" s="139">
        <v>21840000</v>
      </c>
      <c r="W370" s="70">
        <v>45491</v>
      </c>
      <c r="X370" s="67" t="s">
        <v>51</v>
      </c>
      <c r="Y370" s="5" t="s">
        <v>94</v>
      </c>
      <c r="Z370" s="5" t="s">
        <v>53</v>
      </c>
      <c r="AA370" s="79" t="s">
        <v>2371</v>
      </c>
      <c r="AB370" s="79"/>
      <c r="AC370" s="80"/>
      <c r="AD370" s="109" t="s">
        <v>2372</v>
      </c>
      <c r="AE370" s="53" t="s">
        <v>218</v>
      </c>
      <c r="AF370" s="53" t="s">
        <v>218</v>
      </c>
      <c r="AG370" s="53" t="s">
        <v>218</v>
      </c>
      <c r="AH370" s="53" t="s">
        <v>218</v>
      </c>
      <c r="AI370" s="53" t="s">
        <v>218</v>
      </c>
      <c r="AJ370" s="53" t="s">
        <v>218</v>
      </c>
      <c r="AK370" s="53" t="s">
        <v>218</v>
      </c>
      <c r="AL370" s="53" t="s">
        <v>218</v>
      </c>
      <c r="AM370" s="53" t="s">
        <v>218</v>
      </c>
      <c r="AN370" s="53" t="s">
        <v>218</v>
      </c>
      <c r="AO370" s="53" t="s">
        <v>218</v>
      </c>
      <c r="AP370" s="53" t="s">
        <v>218</v>
      </c>
      <c r="AQ370" s="70">
        <v>45558</v>
      </c>
      <c r="AR370" s="53" t="s">
        <v>218</v>
      </c>
      <c r="AS370" s="53" t="s">
        <v>218</v>
      </c>
      <c r="AT370" s="53" t="s">
        <v>218</v>
      </c>
      <c r="AU370" s="6">
        <f t="shared" si="16"/>
        <v>45678</v>
      </c>
      <c r="AV370" s="29">
        <f t="shared" si="17"/>
        <v>46408</v>
      </c>
      <c r="BI370" s="13"/>
    </row>
    <row r="371" spans="1:61" s="12" customFormat="1" ht="16.350000000000001" customHeight="1" x14ac:dyDescent="0.25">
      <c r="A371" s="86"/>
      <c r="B371" s="22"/>
      <c r="C371" s="68" t="b">
        <v>0</v>
      </c>
      <c r="D371" s="69" t="s">
        <v>602</v>
      </c>
      <c r="E371" s="69" t="s">
        <v>129</v>
      </c>
      <c r="F371" s="7" t="s">
        <v>24</v>
      </c>
      <c r="G371" s="7" t="s">
        <v>18</v>
      </c>
      <c r="H371" s="70">
        <v>45491</v>
      </c>
      <c r="I371" s="70" t="s">
        <v>567</v>
      </c>
      <c r="J371" s="70" t="str">
        <f t="shared" ca="1" si="15"/>
        <v>EJECUTADO</v>
      </c>
      <c r="K371" s="7" t="s">
        <v>2373</v>
      </c>
      <c r="L371" s="7" t="s">
        <v>54</v>
      </c>
      <c r="M371" s="7" t="s">
        <v>2374</v>
      </c>
      <c r="N371" s="165">
        <v>1018442235</v>
      </c>
      <c r="O371" s="175">
        <v>13200000</v>
      </c>
      <c r="P371" s="145">
        <v>20240462</v>
      </c>
      <c r="Q371" s="133">
        <v>15200000</v>
      </c>
      <c r="R371" s="152">
        <v>45477</v>
      </c>
      <c r="S371" s="70">
        <v>45491</v>
      </c>
      <c r="T371" s="70">
        <v>45559</v>
      </c>
      <c r="U371" s="145">
        <v>20240620</v>
      </c>
      <c r="V371" s="139">
        <v>13200000</v>
      </c>
      <c r="W371" s="70">
        <v>45491</v>
      </c>
      <c r="X371" s="67" t="s">
        <v>51</v>
      </c>
      <c r="Y371" s="5" t="s">
        <v>130</v>
      </c>
      <c r="Z371" s="5" t="s">
        <v>53</v>
      </c>
      <c r="AA371" s="79" t="s">
        <v>2375</v>
      </c>
      <c r="AB371" s="79"/>
      <c r="AC371" s="80"/>
      <c r="AD371" s="109" t="s">
        <v>2376</v>
      </c>
      <c r="AE371" s="53" t="s">
        <v>218</v>
      </c>
      <c r="AF371" s="53" t="s">
        <v>218</v>
      </c>
      <c r="AG371" s="53" t="s">
        <v>218</v>
      </c>
      <c r="AH371" s="53" t="s">
        <v>218</v>
      </c>
      <c r="AI371" s="53" t="s">
        <v>218</v>
      </c>
      <c r="AJ371" s="53" t="s">
        <v>218</v>
      </c>
      <c r="AK371" s="53" t="s">
        <v>218</v>
      </c>
      <c r="AL371" s="53" t="s">
        <v>218</v>
      </c>
      <c r="AM371" s="53" t="s">
        <v>218</v>
      </c>
      <c r="AN371" s="53" t="s">
        <v>218</v>
      </c>
      <c r="AO371" s="53" t="s">
        <v>218</v>
      </c>
      <c r="AP371" s="53" t="s">
        <v>218</v>
      </c>
      <c r="AQ371" s="70">
        <v>45559</v>
      </c>
      <c r="AR371" s="53" t="s">
        <v>218</v>
      </c>
      <c r="AS371" s="53" t="s">
        <v>218</v>
      </c>
      <c r="AT371" s="53" t="s">
        <v>218</v>
      </c>
      <c r="AU371" s="6">
        <f t="shared" si="16"/>
        <v>45679</v>
      </c>
      <c r="AV371" s="29">
        <f t="shared" si="17"/>
        <v>46409</v>
      </c>
      <c r="BI371" s="13"/>
    </row>
    <row r="372" spans="1:61" s="12" customFormat="1" ht="16.350000000000001" hidden="1" customHeight="1" x14ac:dyDescent="0.25">
      <c r="A372" s="86"/>
      <c r="B372" s="22"/>
      <c r="C372" s="68" t="b">
        <v>0</v>
      </c>
      <c r="D372" s="69" t="s">
        <v>603</v>
      </c>
      <c r="E372" s="69" t="s">
        <v>129</v>
      </c>
      <c r="F372" s="7" t="s">
        <v>24</v>
      </c>
      <c r="G372" s="7" t="s">
        <v>18</v>
      </c>
      <c r="H372" s="70">
        <v>45496</v>
      </c>
      <c r="I372" s="70" t="s">
        <v>567</v>
      </c>
      <c r="J372" s="70" t="str">
        <f t="shared" ca="1" si="15"/>
        <v>EJECUTADO</v>
      </c>
      <c r="K372" s="7" t="s">
        <v>2377</v>
      </c>
      <c r="L372" s="7" t="s">
        <v>54</v>
      </c>
      <c r="M372" s="7" t="s">
        <v>2378</v>
      </c>
      <c r="N372" s="165">
        <v>1010247024</v>
      </c>
      <c r="O372" s="175">
        <v>7233333</v>
      </c>
      <c r="P372" s="145">
        <v>20240482</v>
      </c>
      <c r="Q372" s="133">
        <v>7583333.3300000001</v>
      </c>
      <c r="R372" s="152">
        <v>45490</v>
      </c>
      <c r="S372" s="70">
        <v>45496</v>
      </c>
      <c r="T372" s="70">
        <v>45529</v>
      </c>
      <c r="U372" s="145">
        <v>20240624</v>
      </c>
      <c r="V372" s="139">
        <v>7233333</v>
      </c>
      <c r="W372" s="70">
        <v>45496</v>
      </c>
      <c r="X372" s="67" t="s">
        <v>51</v>
      </c>
      <c r="Y372" s="5" t="s">
        <v>130</v>
      </c>
      <c r="Z372" s="5" t="s">
        <v>53</v>
      </c>
      <c r="AA372" s="56" t="s">
        <v>2379</v>
      </c>
      <c r="AB372" s="79"/>
      <c r="AC372" s="80"/>
      <c r="AD372" s="109" t="s">
        <v>2380</v>
      </c>
      <c r="AE372" s="53" t="s">
        <v>218</v>
      </c>
      <c r="AF372" s="53" t="s">
        <v>218</v>
      </c>
      <c r="AG372" s="53" t="s">
        <v>218</v>
      </c>
      <c r="AH372" s="53" t="s">
        <v>218</v>
      </c>
      <c r="AI372" s="53" t="s">
        <v>218</v>
      </c>
      <c r="AJ372" s="53" t="s">
        <v>218</v>
      </c>
      <c r="AK372" s="53" t="s">
        <v>218</v>
      </c>
      <c r="AL372" s="53" t="s">
        <v>218</v>
      </c>
      <c r="AM372" s="53" t="s">
        <v>218</v>
      </c>
      <c r="AN372" s="53" t="s">
        <v>218</v>
      </c>
      <c r="AO372" s="53" t="s">
        <v>218</v>
      </c>
      <c r="AP372" s="53" t="s">
        <v>218</v>
      </c>
      <c r="AQ372" s="70">
        <v>45529</v>
      </c>
      <c r="AR372" s="53" t="s">
        <v>218</v>
      </c>
      <c r="AS372" s="53" t="s">
        <v>218</v>
      </c>
      <c r="AT372" s="53" t="s">
        <v>218</v>
      </c>
      <c r="AU372" s="6">
        <f t="shared" si="16"/>
        <v>45649</v>
      </c>
      <c r="AV372" s="29">
        <f t="shared" si="17"/>
        <v>46379</v>
      </c>
      <c r="BI372" s="13"/>
    </row>
    <row r="373" spans="1:61" s="12" customFormat="1" ht="16.350000000000001" hidden="1" customHeight="1" x14ac:dyDescent="0.25">
      <c r="A373" s="86"/>
      <c r="B373" s="22"/>
      <c r="C373" s="68" t="b">
        <v>0</v>
      </c>
      <c r="D373" s="69" t="s">
        <v>604</v>
      </c>
      <c r="E373" s="69" t="s">
        <v>74</v>
      </c>
      <c r="F373" s="7" t="s">
        <v>24</v>
      </c>
      <c r="G373" s="7" t="s">
        <v>18</v>
      </c>
      <c r="H373" s="70">
        <v>45496</v>
      </c>
      <c r="I373" s="70" t="s">
        <v>567</v>
      </c>
      <c r="J373" s="70" t="str">
        <f t="shared" ca="1" si="15"/>
        <v>EJECUTADO</v>
      </c>
      <c r="K373" s="7" t="s">
        <v>2381</v>
      </c>
      <c r="L373" s="7" t="s">
        <v>54</v>
      </c>
      <c r="M373" s="7" t="s">
        <v>2382</v>
      </c>
      <c r="N373" s="165">
        <v>52952525</v>
      </c>
      <c r="O373" s="175">
        <v>26228000</v>
      </c>
      <c r="P373" s="145">
        <v>20240449</v>
      </c>
      <c r="Q373" s="133">
        <v>26228000</v>
      </c>
      <c r="R373" s="152">
        <v>45470</v>
      </c>
      <c r="S373" s="70">
        <v>45498</v>
      </c>
      <c r="T373" s="70">
        <v>45620</v>
      </c>
      <c r="U373" s="145">
        <v>20240625</v>
      </c>
      <c r="V373" s="139">
        <v>26228000</v>
      </c>
      <c r="W373" s="70">
        <v>45496</v>
      </c>
      <c r="X373" s="67" t="s">
        <v>51</v>
      </c>
      <c r="Y373" s="5" t="s">
        <v>94</v>
      </c>
      <c r="Z373" s="5" t="s">
        <v>53</v>
      </c>
      <c r="AA373" s="79" t="s">
        <v>2383</v>
      </c>
      <c r="AB373" s="79" t="s">
        <v>218</v>
      </c>
      <c r="AC373" s="79" t="s">
        <v>218</v>
      </c>
      <c r="AD373" s="112" t="s">
        <v>2384</v>
      </c>
      <c r="AE373" s="53" t="s">
        <v>218</v>
      </c>
      <c r="AF373" s="53" t="s">
        <v>218</v>
      </c>
      <c r="AG373" s="53" t="s">
        <v>218</v>
      </c>
      <c r="AH373" s="53" t="s">
        <v>218</v>
      </c>
      <c r="AI373" s="53" t="s">
        <v>218</v>
      </c>
      <c r="AJ373" s="53" t="s">
        <v>218</v>
      </c>
      <c r="AK373" s="53" t="s">
        <v>218</v>
      </c>
      <c r="AL373" s="53" t="s">
        <v>218</v>
      </c>
      <c r="AM373" s="53" t="s">
        <v>218</v>
      </c>
      <c r="AN373" s="53" t="s">
        <v>218</v>
      </c>
      <c r="AO373" s="53" t="s">
        <v>218</v>
      </c>
      <c r="AP373" s="53" t="s">
        <v>218</v>
      </c>
      <c r="AQ373" s="70">
        <v>45620</v>
      </c>
      <c r="AR373" s="53" t="s">
        <v>218</v>
      </c>
      <c r="AS373" s="53" t="s">
        <v>218</v>
      </c>
      <c r="AT373" s="53" t="s">
        <v>218</v>
      </c>
      <c r="AU373" s="6">
        <f t="shared" si="16"/>
        <v>45740</v>
      </c>
      <c r="AV373" s="29">
        <f t="shared" si="17"/>
        <v>46470</v>
      </c>
      <c r="BI373" s="13"/>
    </row>
    <row r="374" spans="1:61" s="12" customFormat="1" ht="16.350000000000001" hidden="1" customHeight="1" x14ac:dyDescent="0.25">
      <c r="A374" s="86"/>
      <c r="B374" s="22"/>
      <c r="C374" s="68" t="b">
        <v>0</v>
      </c>
      <c r="D374" s="69" t="s">
        <v>605</v>
      </c>
      <c r="E374" s="69" t="s">
        <v>74</v>
      </c>
      <c r="F374" s="7" t="s">
        <v>24</v>
      </c>
      <c r="G374" s="7" t="s">
        <v>18</v>
      </c>
      <c r="H374" s="70">
        <v>45497</v>
      </c>
      <c r="I374" s="70" t="s">
        <v>567</v>
      </c>
      <c r="J374" s="70" t="str">
        <f t="shared" ca="1" si="15"/>
        <v>EJECUTADO</v>
      </c>
      <c r="K374" s="7" t="s">
        <v>1976</v>
      </c>
      <c r="L374" s="7" t="s">
        <v>54</v>
      </c>
      <c r="M374" s="7" t="s">
        <v>2385</v>
      </c>
      <c r="N374" s="165">
        <v>1065642490</v>
      </c>
      <c r="O374" s="175">
        <v>31800000</v>
      </c>
      <c r="P374" s="145">
        <v>20240488</v>
      </c>
      <c r="Q374" s="133">
        <v>31800000</v>
      </c>
      <c r="R374" s="152">
        <v>45495</v>
      </c>
      <c r="S374" s="70">
        <v>45497</v>
      </c>
      <c r="T374" s="70">
        <v>45657</v>
      </c>
      <c r="U374" s="145">
        <v>20240627</v>
      </c>
      <c r="V374" s="139">
        <v>31800000</v>
      </c>
      <c r="W374" s="70">
        <v>45497</v>
      </c>
      <c r="X374" s="67" t="s">
        <v>75</v>
      </c>
      <c r="Y374" s="67" t="s">
        <v>132</v>
      </c>
      <c r="Z374" s="5" t="s">
        <v>53</v>
      </c>
      <c r="AA374" s="79" t="s">
        <v>2386</v>
      </c>
      <c r="AB374" s="79" t="s">
        <v>218</v>
      </c>
      <c r="AC374" s="79" t="s">
        <v>218</v>
      </c>
      <c r="AD374" s="112" t="s">
        <v>2387</v>
      </c>
      <c r="AE374" s="53" t="s">
        <v>218</v>
      </c>
      <c r="AF374" s="53" t="s">
        <v>218</v>
      </c>
      <c r="AG374" s="53" t="s">
        <v>218</v>
      </c>
      <c r="AH374" s="53" t="s">
        <v>218</v>
      </c>
      <c r="AI374" s="53" t="s">
        <v>218</v>
      </c>
      <c r="AJ374" s="53" t="s">
        <v>218</v>
      </c>
      <c r="AK374" s="53" t="s">
        <v>218</v>
      </c>
      <c r="AL374" s="53" t="s">
        <v>218</v>
      </c>
      <c r="AM374" s="53" t="s">
        <v>218</v>
      </c>
      <c r="AN374" s="53" t="s">
        <v>218</v>
      </c>
      <c r="AO374" s="53" t="s">
        <v>218</v>
      </c>
      <c r="AP374" s="53" t="s">
        <v>218</v>
      </c>
      <c r="AQ374" s="70">
        <v>45657</v>
      </c>
      <c r="AR374" s="53" t="s">
        <v>218</v>
      </c>
      <c r="AS374" s="53" t="s">
        <v>218</v>
      </c>
      <c r="AT374" s="53" t="s">
        <v>218</v>
      </c>
      <c r="AU374" s="6">
        <f t="shared" si="16"/>
        <v>45777</v>
      </c>
      <c r="AV374" s="29">
        <f t="shared" si="17"/>
        <v>46507</v>
      </c>
      <c r="BI374" s="13"/>
    </row>
    <row r="375" spans="1:61" s="12" customFormat="1" ht="16.350000000000001" hidden="1" customHeight="1" x14ac:dyDescent="0.25">
      <c r="A375" s="86"/>
      <c r="B375" s="22"/>
      <c r="C375" s="68" t="b">
        <v>0</v>
      </c>
      <c r="D375" s="69" t="s">
        <v>606</v>
      </c>
      <c r="E375" s="69" t="s">
        <v>74</v>
      </c>
      <c r="F375" s="7" t="s">
        <v>24</v>
      </c>
      <c r="G375" s="7" t="s">
        <v>18</v>
      </c>
      <c r="H375" s="70">
        <v>45497</v>
      </c>
      <c r="I375" s="70" t="s">
        <v>567</v>
      </c>
      <c r="J375" s="70" t="str">
        <f t="shared" ca="1" si="15"/>
        <v>EJECUTADO</v>
      </c>
      <c r="K375" s="7" t="s">
        <v>1976</v>
      </c>
      <c r="L375" s="7" t="s">
        <v>54</v>
      </c>
      <c r="M375" s="7" t="s">
        <v>2388</v>
      </c>
      <c r="N375" s="165">
        <v>1057595598</v>
      </c>
      <c r="O375" s="175">
        <v>28966667</v>
      </c>
      <c r="P375" s="145">
        <v>20240487</v>
      </c>
      <c r="Q375" s="133">
        <v>28966667</v>
      </c>
      <c r="R375" s="152">
        <v>45495</v>
      </c>
      <c r="S375" s="70">
        <v>45497</v>
      </c>
      <c r="T375" s="70">
        <v>45657</v>
      </c>
      <c r="U375" s="145">
        <v>20240628</v>
      </c>
      <c r="V375" s="139">
        <v>28966667</v>
      </c>
      <c r="W375" s="70">
        <v>45497</v>
      </c>
      <c r="X375" s="67" t="s">
        <v>75</v>
      </c>
      <c r="Y375" s="67" t="s">
        <v>132</v>
      </c>
      <c r="Z375" s="5" t="s">
        <v>53</v>
      </c>
      <c r="AA375" s="79" t="s">
        <v>2389</v>
      </c>
      <c r="AB375" s="79" t="s">
        <v>218</v>
      </c>
      <c r="AC375" s="79" t="s">
        <v>218</v>
      </c>
      <c r="AD375" s="112" t="s">
        <v>2390</v>
      </c>
      <c r="AE375" s="53" t="s">
        <v>218</v>
      </c>
      <c r="AF375" s="53" t="s">
        <v>218</v>
      </c>
      <c r="AG375" s="53" t="s">
        <v>218</v>
      </c>
      <c r="AH375" s="53" t="s">
        <v>218</v>
      </c>
      <c r="AI375" s="53" t="s">
        <v>218</v>
      </c>
      <c r="AJ375" s="53" t="s">
        <v>218</v>
      </c>
      <c r="AK375" s="53" t="s">
        <v>218</v>
      </c>
      <c r="AL375" s="53" t="s">
        <v>218</v>
      </c>
      <c r="AM375" s="53" t="s">
        <v>218</v>
      </c>
      <c r="AN375" s="53" t="s">
        <v>218</v>
      </c>
      <c r="AO375" s="53" t="s">
        <v>218</v>
      </c>
      <c r="AP375" s="53" t="s">
        <v>218</v>
      </c>
      <c r="AQ375" s="70">
        <v>45657</v>
      </c>
      <c r="AR375" s="53" t="s">
        <v>218</v>
      </c>
      <c r="AS375" s="53" t="s">
        <v>218</v>
      </c>
      <c r="AT375" s="53" t="s">
        <v>218</v>
      </c>
      <c r="AU375" s="6">
        <f t="shared" si="16"/>
        <v>45777</v>
      </c>
      <c r="AV375" s="29">
        <f t="shared" si="17"/>
        <v>46507</v>
      </c>
      <c r="BI375" s="13"/>
    </row>
    <row r="376" spans="1:61" s="12" customFormat="1" ht="16.350000000000001" hidden="1" customHeight="1" x14ac:dyDescent="0.25">
      <c r="A376" s="86"/>
      <c r="B376" s="22"/>
      <c r="C376" s="68" t="b">
        <v>0</v>
      </c>
      <c r="D376" s="69" t="s">
        <v>607</v>
      </c>
      <c r="E376" s="69" t="s">
        <v>129</v>
      </c>
      <c r="F376" s="7" t="s">
        <v>24</v>
      </c>
      <c r="G376" s="7" t="s">
        <v>19</v>
      </c>
      <c r="H376" s="70">
        <v>45499</v>
      </c>
      <c r="I376" s="70" t="s">
        <v>567</v>
      </c>
      <c r="J376" s="70" t="str">
        <f t="shared" ca="1" si="15"/>
        <v>EJECUTADO</v>
      </c>
      <c r="K376" s="7" t="s">
        <v>2391</v>
      </c>
      <c r="L376" s="7" t="s">
        <v>50</v>
      </c>
      <c r="M376" s="7" t="s">
        <v>2392</v>
      </c>
      <c r="N376" s="165">
        <v>900857429</v>
      </c>
      <c r="O376" s="175">
        <v>59992140</v>
      </c>
      <c r="P376" s="145">
        <v>20240491</v>
      </c>
      <c r="Q376" s="133">
        <v>60000000</v>
      </c>
      <c r="R376" s="152">
        <v>45497</v>
      </c>
      <c r="S376" s="70">
        <v>45499</v>
      </c>
      <c r="T376" s="70">
        <v>45507</v>
      </c>
      <c r="U376" s="145">
        <v>20240634</v>
      </c>
      <c r="V376" s="139">
        <v>59992140</v>
      </c>
      <c r="W376" s="70">
        <v>45499</v>
      </c>
      <c r="X376" s="67" t="s">
        <v>51</v>
      </c>
      <c r="Y376" s="5" t="s">
        <v>94</v>
      </c>
      <c r="Z376" s="5" t="s">
        <v>53</v>
      </c>
      <c r="AA376" s="56" t="s">
        <v>2393</v>
      </c>
      <c r="AB376" s="79" t="s">
        <v>2394</v>
      </c>
      <c r="AC376" s="80">
        <v>45502</v>
      </c>
      <c r="AD376" s="112" t="s">
        <v>2395</v>
      </c>
      <c r="AE376" s="53" t="s">
        <v>218</v>
      </c>
      <c r="AF376" s="53" t="s">
        <v>218</v>
      </c>
      <c r="AG376" s="53" t="s">
        <v>218</v>
      </c>
      <c r="AH376" s="53" t="s">
        <v>218</v>
      </c>
      <c r="AI376" s="53" t="s">
        <v>218</v>
      </c>
      <c r="AJ376" s="53" t="s">
        <v>218</v>
      </c>
      <c r="AK376" s="53" t="s">
        <v>218</v>
      </c>
      <c r="AL376" s="53" t="s">
        <v>218</v>
      </c>
      <c r="AM376" s="53" t="s">
        <v>218</v>
      </c>
      <c r="AN376" s="53" t="s">
        <v>218</v>
      </c>
      <c r="AO376" s="53" t="s">
        <v>218</v>
      </c>
      <c r="AP376" s="53" t="s">
        <v>218</v>
      </c>
      <c r="AQ376" s="70">
        <v>45507</v>
      </c>
      <c r="AR376" s="53" t="s">
        <v>218</v>
      </c>
      <c r="AS376" s="53" t="s">
        <v>218</v>
      </c>
      <c r="AT376" s="53" t="s">
        <v>218</v>
      </c>
      <c r="AU376" s="6">
        <f t="shared" si="16"/>
        <v>45627</v>
      </c>
      <c r="AV376" s="29">
        <f t="shared" si="17"/>
        <v>46357</v>
      </c>
      <c r="BI376" s="13"/>
    </row>
    <row r="377" spans="1:61" s="12" customFormat="1" ht="16.350000000000001" hidden="1" customHeight="1" x14ac:dyDescent="0.25">
      <c r="A377" s="86"/>
      <c r="B377" s="22"/>
      <c r="C377" s="68" t="b">
        <v>0</v>
      </c>
      <c r="D377" s="69" t="s">
        <v>608</v>
      </c>
      <c r="E377" s="69" t="s">
        <v>74</v>
      </c>
      <c r="F377" s="7" t="s">
        <v>24</v>
      </c>
      <c r="G377" s="7" t="s">
        <v>18</v>
      </c>
      <c r="H377" s="70">
        <v>45502</v>
      </c>
      <c r="I377" s="70" t="s">
        <v>567</v>
      </c>
      <c r="J377" s="70" t="str">
        <f t="shared" ca="1" si="15"/>
        <v>EJECUTADO</v>
      </c>
      <c r="K377" s="7" t="s">
        <v>2396</v>
      </c>
      <c r="L377" s="7" t="s">
        <v>525</v>
      </c>
      <c r="M377" s="7" t="s">
        <v>2397</v>
      </c>
      <c r="N377" s="165">
        <v>1023956191</v>
      </c>
      <c r="O377" s="175">
        <v>13800000</v>
      </c>
      <c r="P377" s="145">
        <v>20240486</v>
      </c>
      <c r="Q377" s="133">
        <v>13800000</v>
      </c>
      <c r="R377" s="152">
        <v>45495</v>
      </c>
      <c r="S377" s="70">
        <v>45502</v>
      </c>
      <c r="T377" s="70">
        <v>45593</v>
      </c>
      <c r="U377" s="145">
        <v>20240635</v>
      </c>
      <c r="V377" s="139">
        <v>13800000</v>
      </c>
      <c r="W377" s="70">
        <v>45502</v>
      </c>
      <c r="X377" s="67" t="s">
        <v>51</v>
      </c>
      <c r="Y377" s="5" t="s">
        <v>94</v>
      </c>
      <c r="Z377" s="5" t="s">
        <v>53</v>
      </c>
      <c r="AA377" s="79" t="s">
        <v>2398</v>
      </c>
      <c r="AB377" s="79" t="s">
        <v>218</v>
      </c>
      <c r="AC377" s="79" t="s">
        <v>218</v>
      </c>
      <c r="AD377" s="112" t="s">
        <v>2399</v>
      </c>
      <c r="AE377" s="53" t="s">
        <v>218</v>
      </c>
      <c r="AF377" s="53" t="s">
        <v>218</v>
      </c>
      <c r="AG377" s="53" t="s">
        <v>218</v>
      </c>
      <c r="AH377" s="53" t="s">
        <v>218</v>
      </c>
      <c r="AI377" s="53" t="s">
        <v>218</v>
      </c>
      <c r="AJ377" s="53" t="s">
        <v>218</v>
      </c>
      <c r="AK377" s="53" t="s">
        <v>218</v>
      </c>
      <c r="AL377" s="53" t="s">
        <v>218</v>
      </c>
      <c r="AM377" s="53" t="s">
        <v>218</v>
      </c>
      <c r="AN377" s="53" t="s">
        <v>218</v>
      </c>
      <c r="AO377" s="53" t="s">
        <v>218</v>
      </c>
      <c r="AP377" s="53" t="s">
        <v>218</v>
      </c>
      <c r="AQ377" s="70">
        <v>45593</v>
      </c>
      <c r="AR377" s="53" t="s">
        <v>218</v>
      </c>
      <c r="AS377" s="53" t="s">
        <v>218</v>
      </c>
      <c r="AT377" s="53" t="s">
        <v>218</v>
      </c>
      <c r="AU377" s="6">
        <f t="shared" si="16"/>
        <v>45713</v>
      </c>
      <c r="AV377" s="29">
        <f t="shared" si="17"/>
        <v>46443</v>
      </c>
      <c r="BI377" s="13"/>
    </row>
    <row r="378" spans="1:61" s="12" customFormat="1" ht="16.350000000000001" hidden="1" customHeight="1" x14ac:dyDescent="0.25">
      <c r="A378" s="86"/>
      <c r="B378" s="22"/>
      <c r="C378" s="68" t="b">
        <v>0</v>
      </c>
      <c r="D378" s="69" t="s">
        <v>609</v>
      </c>
      <c r="E378" s="69" t="s">
        <v>129</v>
      </c>
      <c r="F378" s="7" t="s">
        <v>24</v>
      </c>
      <c r="G378" s="7" t="s">
        <v>18</v>
      </c>
      <c r="H378" s="70">
        <v>45502</v>
      </c>
      <c r="I378" s="70" t="s">
        <v>567</v>
      </c>
      <c r="J378" s="70" t="str">
        <f t="shared" ca="1" si="15"/>
        <v>EJECUTADO</v>
      </c>
      <c r="K378" s="7" t="s">
        <v>2400</v>
      </c>
      <c r="L378" s="7" t="s">
        <v>525</v>
      </c>
      <c r="M378" s="7" t="s">
        <v>2401</v>
      </c>
      <c r="N378" s="165">
        <v>1030592378</v>
      </c>
      <c r="O378" s="175">
        <v>107671200</v>
      </c>
      <c r="P378" s="145">
        <v>20240498</v>
      </c>
      <c r="Q378" s="133">
        <v>107671200</v>
      </c>
      <c r="R378" s="152">
        <v>45498</v>
      </c>
      <c r="S378" s="70">
        <v>45502</v>
      </c>
      <c r="T378" s="70">
        <v>45533</v>
      </c>
      <c r="U378" s="145">
        <v>20240637</v>
      </c>
      <c r="V378" s="139">
        <v>107671200</v>
      </c>
      <c r="W378" s="70">
        <v>45502</v>
      </c>
      <c r="X378" s="67" t="s">
        <v>75</v>
      </c>
      <c r="Y378" s="5" t="s">
        <v>130</v>
      </c>
      <c r="Z378" s="5" t="s">
        <v>53</v>
      </c>
      <c r="AA378" s="56" t="s">
        <v>2402</v>
      </c>
      <c r="AB378" s="79" t="s">
        <v>2352</v>
      </c>
      <c r="AC378" s="80">
        <v>45502</v>
      </c>
      <c r="AD378" s="112" t="s">
        <v>2403</v>
      </c>
      <c r="AE378" s="53" t="s">
        <v>218</v>
      </c>
      <c r="AF378" s="53" t="s">
        <v>218</v>
      </c>
      <c r="AG378" s="53" t="s">
        <v>218</v>
      </c>
      <c r="AH378" s="53" t="s">
        <v>218</v>
      </c>
      <c r="AI378" s="53" t="s">
        <v>218</v>
      </c>
      <c r="AJ378" s="53" t="s">
        <v>218</v>
      </c>
      <c r="AK378" s="53" t="s">
        <v>218</v>
      </c>
      <c r="AL378" s="53" t="s">
        <v>218</v>
      </c>
      <c r="AM378" s="53" t="s">
        <v>218</v>
      </c>
      <c r="AN378" s="53" t="s">
        <v>218</v>
      </c>
      <c r="AO378" s="53" t="s">
        <v>218</v>
      </c>
      <c r="AP378" s="53" t="s">
        <v>218</v>
      </c>
      <c r="AQ378" s="70">
        <v>45533</v>
      </c>
      <c r="AR378" s="53" t="s">
        <v>218</v>
      </c>
      <c r="AS378" s="53" t="s">
        <v>218</v>
      </c>
      <c r="AT378" s="53" t="s">
        <v>218</v>
      </c>
      <c r="AU378" s="6">
        <f t="shared" si="16"/>
        <v>45653</v>
      </c>
      <c r="AV378" s="29">
        <f t="shared" si="17"/>
        <v>46383</v>
      </c>
      <c r="BI378" s="13"/>
    </row>
    <row r="379" spans="1:61" s="12" customFormat="1" ht="16.350000000000001" hidden="1" customHeight="1" x14ac:dyDescent="0.25">
      <c r="A379" s="86"/>
      <c r="B379" s="22"/>
      <c r="C379" s="68" t="b">
        <v>0</v>
      </c>
      <c r="D379" s="69" t="s">
        <v>610</v>
      </c>
      <c r="E379" s="69" t="s">
        <v>593</v>
      </c>
      <c r="F379" s="7" t="s">
        <v>24</v>
      </c>
      <c r="G379" s="7" t="s">
        <v>2</v>
      </c>
      <c r="H379" s="70">
        <v>45502</v>
      </c>
      <c r="I379" s="70" t="s">
        <v>567</v>
      </c>
      <c r="J379" s="70" t="str">
        <f t="shared" ca="1" si="15"/>
        <v>EJECUTADO</v>
      </c>
      <c r="K379" s="7" t="s">
        <v>2404</v>
      </c>
      <c r="L379" s="7" t="s">
        <v>50</v>
      </c>
      <c r="M379" s="7" t="s">
        <v>2405</v>
      </c>
      <c r="N379" s="165">
        <v>901464348</v>
      </c>
      <c r="O379" s="175">
        <v>719998200</v>
      </c>
      <c r="P379" s="145">
        <v>20240495</v>
      </c>
      <c r="Q379" s="133">
        <v>719998200</v>
      </c>
      <c r="R379" s="152">
        <v>45497</v>
      </c>
      <c r="S379" s="70">
        <v>45503</v>
      </c>
      <c r="T379" s="70">
        <v>45596</v>
      </c>
      <c r="U379" s="145">
        <v>20240638</v>
      </c>
      <c r="V379" s="139">
        <v>719998200</v>
      </c>
      <c r="W379" s="70">
        <v>45502</v>
      </c>
      <c r="X379" s="67" t="s">
        <v>75</v>
      </c>
      <c r="Y379" s="5" t="s">
        <v>130</v>
      </c>
      <c r="Z379" s="5" t="s">
        <v>53</v>
      </c>
      <c r="AA379" s="56" t="s">
        <v>2406</v>
      </c>
      <c r="AB379" s="79" t="s">
        <v>2352</v>
      </c>
      <c r="AC379" s="80">
        <v>45502</v>
      </c>
      <c r="AD379" s="112" t="s">
        <v>2407</v>
      </c>
      <c r="AE379" s="53" t="s">
        <v>218</v>
      </c>
      <c r="AF379" s="53" t="s">
        <v>218</v>
      </c>
      <c r="AG379" s="53" t="s">
        <v>218</v>
      </c>
      <c r="AH379" s="53" t="s">
        <v>218</v>
      </c>
      <c r="AI379" s="53" t="s">
        <v>218</v>
      </c>
      <c r="AJ379" s="53" t="s">
        <v>218</v>
      </c>
      <c r="AK379" s="53" t="s">
        <v>218</v>
      </c>
      <c r="AL379" s="53" t="s">
        <v>218</v>
      </c>
      <c r="AM379" s="53" t="s">
        <v>218</v>
      </c>
      <c r="AN379" s="53" t="s">
        <v>218</v>
      </c>
      <c r="AO379" s="53" t="s">
        <v>218</v>
      </c>
      <c r="AP379" s="53" t="s">
        <v>218</v>
      </c>
      <c r="AQ379" s="70">
        <v>45596</v>
      </c>
      <c r="AR379" s="53" t="s">
        <v>218</v>
      </c>
      <c r="AS379" s="53" t="s">
        <v>218</v>
      </c>
      <c r="AT379" s="53" t="s">
        <v>218</v>
      </c>
      <c r="AU379" s="6">
        <f t="shared" si="16"/>
        <v>45716</v>
      </c>
      <c r="AV379" s="29">
        <f t="shared" si="17"/>
        <v>46446</v>
      </c>
      <c r="BI379" s="13"/>
    </row>
    <row r="380" spans="1:61" s="12" customFormat="1" ht="16.350000000000001" hidden="1" customHeight="1" x14ac:dyDescent="0.25">
      <c r="A380" s="86"/>
      <c r="B380" s="22"/>
      <c r="C380" s="68" t="b">
        <v>0</v>
      </c>
      <c r="D380" s="69" t="s">
        <v>611</v>
      </c>
      <c r="E380" s="69" t="s">
        <v>593</v>
      </c>
      <c r="F380" s="7" t="s">
        <v>24</v>
      </c>
      <c r="G380" s="7" t="s">
        <v>13</v>
      </c>
      <c r="H380" s="70">
        <v>45502</v>
      </c>
      <c r="I380" s="70" t="s">
        <v>567</v>
      </c>
      <c r="J380" s="70" t="str">
        <f t="shared" ca="1" si="15"/>
        <v>EJECUTADO</v>
      </c>
      <c r="K380" s="7" t="s">
        <v>2408</v>
      </c>
      <c r="L380" s="7" t="s">
        <v>50</v>
      </c>
      <c r="M380" s="7" t="s">
        <v>2409</v>
      </c>
      <c r="N380" s="165">
        <v>900701816</v>
      </c>
      <c r="O380" s="175">
        <v>556800000</v>
      </c>
      <c r="P380" s="145">
        <v>20240496</v>
      </c>
      <c r="Q380" s="133">
        <v>556800000</v>
      </c>
      <c r="R380" s="152">
        <v>45497</v>
      </c>
      <c r="S380" s="70">
        <v>45502</v>
      </c>
      <c r="T380" s="70">
        <v>45656</v>
      </c>
      <c r="U380" s="145">
        <v>20240639</v>
      </c>
      <c r="V380" s="139">
        <v>556800000</v>
      </c>
      <c r="W380" s="70">
        <v>45502</v>
      </c>
      <c r="X380" s="67" t="s">
        <v>75</v>
      </c>
      <c r="Y380" s="5" t="s">
        <v>130</v>
      </c>
      <c r="Z380" s="5" t="s">
        <v>53</v>
      </c>
      <c r="AA380" s="79" t="s">
        <v>2410</v>
      </c>
      <c r="AB380" s="79" t="s">
        <v>2352</v>
      </c>
      <c r="AC380" s="80">
        <v>45502</v>
      </c>
      <c r="AD380" s="112" t="s">
        <v>2411</v>
      </c>
      <c r="AE380" s="53" t="s">
        <v>218</v>
      </c>
      <c r="AF380" s="53" t="s">
        <v>218</v>
      </c>
      <c r="AG380" s="53" t="s">
        <v>218</v>
      </c>
      <c r="AH380" s="53" t="s">
        <v>218</v>
      </c>
      <c r="AI380" s="53" t="s">
        <v>218</v>
      </c>
      <c r="AJ380" s="53" t="s">
        <v>218</v>
      </c>
      <c r="AK380" s="53" t="s">
        <v>218</v>
      </c>
      <c r="AL380" s="53" t="s">
        <v>218</v>
      </c>
      <c r="AM380" s="53" t="s">
        <v>218</v>
      </c>
      <c r="AN380" s="53" t="s">
        <v>218</v>
      </c>
      <c r="AO380" s="53" t="s">
        <v>218</v>
      </c>
      <c r="AP380" s="53" t="s">
        <v>218</v>
      </c>
      <c r="AQ380" s="70">
        <v>45656</v>
      </c>
      <c r="AR380" s="53" t="s">
        <v>218</v>
      </c>
      <c r="AS380" s="53" t="s">
        <v>218</v>
      </c>
      <c r="AT380" s="53" t="s">
        <v>218</v>
      </c>
      <c r="AU380" s="6">
        <f t="shared" si="16"/>
        <v>45776</v>
      </c>
      <c r="AV380" s="29">
        <f t="shared" si="17"/>
        <v>46506</v>
      </c>
      <c r="BI380" s="13"/>
    </row>
    <row r="381" spans="1:61" s="12" customFormat="1" ht="16.350000000000001" hidden="1" customHeight="1" x14ac:dyDescent="0.25">
      <c r="A381" s="86"/>
      <c r="B381" s="22"/>
      <c r="C381" s="68" t="b">
        <v>0</v>
      </c>
      <c r="D381" s="69" t="s">
        <v>612</v>
      </c>
      <c r="E381" s="69" t="s">
        <v>593</v>
      </c>
      <c r="F381" s="7" t="s">
        <v>24</v>
      </c>
      <c r="G381" s="7" t="s">
        <v>13</v>
      </c>
      <c r="H381" s="70">
        <v>45502</v>
      </c>
      <c r="I381" s="70" t="s">
        <v>567</v>
      </c>
      <c r="J381" s="70" t="str">
        <f t="shared" ca="1" si="15"/>
        <v>EJECUTADO</v>
      </c>
      <c r="K381" s="7" t="s">
        <v>2412</v>
      </c>
      <c r="L381" s="7" t="s">
        <v>50</v>
      </c>
      <c r="M381" s="7" t="s">
        <v>2413</v>
      </c>
      <c r="N381" s="165">
        <v>900996799</v>
      </c>
      <c r="O381" s="175">
        <v>283500000</v>
      </c>
      <c r="P381" s="145">
        <v>20240497</v>
      </c>
      <c r="Q381" s="133">
        <v>283500000</v>
      </c>
      <c r="R381" s="152">
        <v>45498</v>
      </c>
      <c r="S381" s="70">
        <v>45502</v>
      </c>
      <c r="T381" s="70">
        <v>45656</v>
      </c>
      <c r="U381" s="145">
        <v>20240640</v>
      </c>
      <c r="V381" s="139">
        <v>283500000</v>
      </c>
      <c r="W381" s="70">
        <v>45502</v>
      </c>
      <c r="X381" s="67" t="s">
        <v>75</v>
      </c>
      <c r="Y381" s="5" t="s">
        <v>130</v>
      </c>
      <c r="Z381" s="5" t="s">
        <v>53</v>
      </c>
      <c r="AA381" s="79" t="s">
        <v>2414</v>
      </c>
      <c r="AB381" s="79" t="s">
        <v>2352</v>
      </c>
      <c r="AC381" s="80">
        <v>45502</v>
      </c>
      <c r="AD381" s="112" t="s">
        <v>2415</v>
      </c>
      <c r="AE381" s="53" t="s">
        <v>218</v>
      </c>
      <c r="AF381" s="53" t="s">
        <v>218</v>
      </c>
      <c r="AG381" s="53" t="s">
        <v>218</v>
      </c>
      <c r="AH381" s="53" t="s">
        <v>218</v>
      </c>
      <c r="AI381" s="53" t="s">
        <v>218</v>
      </c>
      <c r="AJ381" s="53" t="s">
        <v>218</v>
      </c>
      <c r="AK381" s="53" t="s">
        <v>218</v>
      </c>
      <c r="AL381" s="53" t="s">
        <v>218</v>
      </c>
      <c r="AM381" s="53" t="s">
        <v>218</v>
      </c>
      <c r="AN381" s="53" t="s">
        <v>218</v>
      </c>
      <c r="AO381" s="53" t="s">
        <v>218</v>
      </c>
      <c r="AP381" s="53" t="s">
        <v>218</v>
      </c>
      <c r="AQ381" s="70">
        <v>45656</v>
      </c>
      <c r="AR381" s="53" t="s">
        <v>218</v>
      </c>
      <c r="AS381" s="53" t="s">
        <v>218</v>
      </c>
      <c r="AT381" s="53" t="s">
        <v>218</v>
      </c>
      <c r="AU381" s="6">
        <f t="shared" si="16"/>
        <v>45776</v>
      </c>
      <c r="AV381" s="29">
        <f t="shared" si="17"/>
        <v>46506</v>
      </c>
      <c r="BI381" s="13"/>
    </row>
    <row r="382" spans="1:61" s="12" customFormat="1" ht="16.350000000000001" customHeight="1" x14ac:dyDescent="0.25">
      <c r="A382" s="86"/>
      <c r="B382" s="22"/>
      <c r="C382" s="68" t="b">
        <v>0</v>
      </c>
      <c r="D382" s="69" t="s">
        <v>613</v>
      </c>
      <c r="E382" s="69" t="s">
        <v>593</v>
      </c>
      <c r="F382" s="7" t="s">
        <v>24</v>
      </c>
      <c r="G382" s="7" t="s">
        <v>13</v>
      </c>
      <c r="H382" s="70">
        <v>45502</v>
      </c>
      <c r="I382" s="70" t="s">
        <v>567</v>
      </c>
      <c r="J382" s="70" t="str">
        <f t="shared" ca="1" si="15"/>
        <v>EJECUTADO</v>
      </c>
      <c r="K382" s="7" t="s">
        <v>2416</v>
      </c>
      <c r="L382" s="7" t="s">
        <v>50</v>
      </c>
      <c r="M382" s="7" t="s">
        <v>2417</v>
      </c>
      <c r="N382" s="165">
        <v>901408028</v>
      </c>
      <c r="O382" s="175">
        <v>12471333</v>
      </c>
      <c r="P382" s="145">
        <v>20240492</v>
      </c>
      <c r="Q382" s="133">
        <v>51620000</v>
      </c>
      <c r="R382" s="152">
        <v>45497</v>
      </c>
      <c r="S382" s="70">
        <v>45502</v>
      </c>
      <c r="T382" s="70">
        <v>45548</v>
      </c>
      <c r="U382" s="145">
        <v>20240636</v>
      </c>
      <c r="V382" s="139">
        <v>12471333</v>
      </c>
      <c r="W382" s="70">
        <v>45502</v>
      </c>
      <c r="X382" s="67" t="s">
        <v>51</v>
      </c>
      <c r="Y382" s="5" t="s">
        <v>130</v>
      </c>
      <c r="Z382" s="5" t="s">
        <v>53</v>
      </c>
      <c r="AA382" s="56" t="s">
        <v>2418</v>
      </c>
      <c r="AB382" s="79"/>
      <c r="AC382" s="80"/>
      <c r="AD382" s="112" t="s">
        <v>2419</v>
      </c>
      <c r="AE382" s="53" t="s">
        <v>218</v>
      </c>
      <c r="AF382" s="53" t="s">
        <v>218</v>
      </c>
      <c r="AG382" s="53" t="s">
        <v>218</v>
      </c>
      <c r="AH382" s="53" t="s">
        <v>218</v>
      </c>
      <c r="AI382" s="53" t="s">
        <v>218</v>
      </c>
      <c r="AJ382" s="53" t="s">
        <v>218</v>
      </c>
      <c r="AK382" s="53" t="s">
        <v>218</v>
      </c>
      <c r="AL382" s="53" t="s">
        <v>218</v>
      </c>
      <c r="AM382" s="53" t="s">
        <v>218</v>
      </c>
      <c r="AN382" s="53" t="s">
        <v>218</v>
      </c>
      <c r="AO382" s="53" t="s">
        <v>218</v>
      </c>
      <c r="AP382" s="53" t="s">
        <v>218</v>
      </c>
      <c r="AQ382" s="70">
        <v>45548</v>
      </c>
      <c r="AR382" s="53" t="s">
        <v>218</v>
      </c>
      <c r="AS382" s="53" t="s">
        <v>218</v>
      </c>
      <c r="AT382" s="53" t="s">
        <v>218</v>
      </c>
      <c r="AU382" s="6">
        <f t="shared" si="16"/>
        <v>45668</v>
      </c>
      <c r="AV382" s="29">
        <f t="shared" si="17"/>
        <v>46398</v>
      </c>
      <c r="BI382" s="13"/>
    </row>
    <row r="383" spans="1:61" s="12" customFormat="1" ht="16.350000000000001" hidden="1" customHeight="1" x14ac:dyDescent="0.25">
      <c r="A383" s="86"/>
      <c r="B383" s="22"/>
      <c r="C383" s="68" t="b">
        <v>1</v>
      </c>
      <c r="D383" s="69" t="s">
        <v>614</v>
      </c>
      <c r="E383" s="69" t="s">
        <v>74</v>
      </c>
      <c r="F383" s="7" t="s">
        <v>24</v>
      </c>
      <c r="G383" s="7" t="s">
        <v>18</v>
      </c>
      <c r="H383" s="70">
        <v>45504</v>
      </c>
      <c r="I383" s="70" t="s">
        <v>567</v>
      </c>
      <c r="J383" s="70" t="str">
        <f t="shared" ca="1" si="15"/>
        <v>EJECUTADO</v>
      </c>
      <c r="K383" s="7" t="s">
        <v>2420</v>
      </c>
      <c r="L383" s="7" t="s">
        <v>50</v>
      </c>
      <c r="M383" s="7" t="s">
        <v>2421</v>
      </c>
      <c r="N383" s="165">
        <v>830133580</v>
      </c>
      <c r="O383" s="140">
        <v>50040000</v>
      </c>
      <c r="P383" s="145">
        <v>20240485</v>
      </c>
      <c r="Q383" s="133">
        <v>50040000</v>
      </c>
      <c r="R383" s="152">
        <v>45495</v>
      </c>
      <c r="S383" s="70">
        <v>45505</v>
      </c>
      <c r="T383" s="70">
        <v>45657</v>
      </c>
      <c r="U383" s="145">
        <v>20240644</v>
      </c>
      <c r="V383" s="139">
        <v>50040000</v>
      </c>
      <c r="W383" s="70">
        <v>45504</v>
      </c>
      <c r="X383" s="67" t="s">
        <v>615</v>
      </c>
      <c r="Y383" s="5" t="s">
        <v>283</v>
      </c>
      <c r="Z383" s="5" t="s">
        <v>53</v>
      </c>
      <c r="AA383" s="79" t="s">
        <v>2422</v>
      </c>
      <c r="AB383" s="79" t="s">
        <v>1197</v>
      </c>
      <c r="AC383" s="80">
        <v>45505</v>
      </c>
      <c r="AD383" s="112" t="s">
        <v>2423</v>
      </c>
      <c r="AE383" s="53" t="s">
        <v>218</v>
      </c>
      <c r="AF383" s="53" t="s">
        <v>218</v>
      </c>
      <c r="AG383" s="53" t="s">
        <v>218</v>
      </c>
      <c r="AH383" s="53" t="s">
        <v>218</v>
      </c>
      <c r="AI383" s="53" t="s">
        <v>218</v>
      </c>
      <c r="AJ383" s="53" t="s">
        <v>218</v>
      </c>
      <c r="AK383" s="53" t="s">
        <v>218</v>
      </c>
      <c r="AL383" s="53" t="s">
        <v>218</v>
      </c>
      <c r="AM383" s="53" t="s">
        <v>218</v>
      </c>
      <c r="AN383" s="53" t="s">
        <v>218</v>
      </c>
      <c r="AO383" s="53" t="s">
        <v>218</v>
      </c>
      <c r="AP383" s="53" t="s">
        <v>218</v>
      </c>
      <c r="AQ383" s="70">
        <v>45657</v>
      </c>
      <c r="AR383" s="53" t="s">
        <v>218</v>
      </c>
      <c r="AS383" s="53" t="s">
        <v>218</v>
      </c>
      <c r="AT383" s="53" t="s">
        <v>218</v>
      </c>
      <c r="AU383" s="6">
        <f t="shared" si="16"/>
        <v>45777</v>
      </c>
      <c r="AV383" s="29">
        <f t="shared" si="17"/>
        <v>46507</v>
      </c>
      <c r="BI383" s="13"/>
    </row>
    <row r="384" spans="1:61" s="12" customFormat="1" ht="16.350000000000001" hidden="1" customHeight="1" x14ac:dyDescent="0.25">
      <c r="A384" s="86"/>
      <c r="B384" s="22"/>
      <c r="C384" s="68" t="b">
        <v>1</v>
      </c>
      <c r="D384" s="69" t="s">
        <v>616</v>
      </c>
      <c r="E384" s="69" t="s">
        <v>74</v>
      </c>
      <c r="F384" s="7" t="s">
        <v>24</v>
      </c>
      <c r="G384" s="7" t="s">
        <v>18</v>
      </c>
      <c r="H384" s="70">
        <v>45504</v>
      </c>
      <c r="I384" s="70" t="s">
        <v>567</v>
      </c>
      <c r="J384" s="70" t="str">
        <f t="shared" ca="1" si="15"/>
        <v>EJECUTADO</v>
      </c>
      <c r="K384" s="7" t="s">
        <v>2424</v>
      </c>
      <c r="L384" s="7" t="s">
        <v>525</v>
      </c>
      <c r="M384" s="7" t="s">
        <v>2425</v>
      </c>
      <c r="N384" s="165">
        <v>5658887</v>
      </c>
      <c r="O384" s="140">
        <v>22950000</v>
      </c>
      <c r="P384" s="145">
        <v>20240467</v>
      </c>
      <c r="Q384" s="133">
        <v>22950000</v>
      </c>
      <c r="R384" s="152">
        <v>45482</v>
      </c>
      <c r="S384" s="70">
        <v>45505</v>
      </c>
      <c r="T384" s="70">
        <v>45586</v>
      </c>
      <c r="U384" s="145">
        <v>20240645</v>
      </c>
      <c r="V384" s="139">
        <v>22950000</v>
      </c>
      <c r="W384" s="70">
        <v>45504</v>
      </c>
      <c r="X384" s="67" t="s">
        <v>51</v>
      </c>
      <c r="Y384" s="5" t="s">
        <v>94</v>
      </c>
      <c r="Z384" s="5" t="s">
        <v>53</v>
      </c>
      <c r="AA384" s="79" t="s">
        <v>2426</v>
      </c>
      <c r="AB384" s="79" t="s">
        <v>948</v>
      </c>
      <c r="AC384" s="80">
        <v>45505</v>
      </c>
      <c r="AD384" s="112" t="s">
        <v>2427</v>
      </c>
      <c r="AE384" s="53" t="s">
        <v>218</v>
      </c>
      <c r="AF384" s="53" t="s">
        <v>218</v>
      </c>
      <c r="AG384" s="53" t="s">
        <v>218</v>
      </c>
      <c r="AH384" s="53" t="s">
        <v>218</v>
      </c>
      <c r="AI384" s="53" t="s">
        <v>218</v>
      </c>
      <c r="AJ384" s="53" t="s">
        <v>218</v>
      </c>
      <c r="AK384" s="53" t="s">
        <v>218</v>
      </c>
      <c r="AL384" s="53" t="s">
        <v>218</v>
      </c>
      <c r="AM384" s="53" t="s">
        <v>218</v>
      </c>
      <c r="AN384" s="53" t="s">
        <v>218</v>
      </c>
      <c r="AO384" s="53" t="s">
        <v>218</v>
      </c>
      <c r="AP384" s="53" t="s">
        <v>218</v>
      </c>
      <c r="AQ384" s="70">
        <v>45586</v>
      </c>
      <c r="AR384" s="53" t="s">
        <v>218</v>
      </c>
      <c r="AS384" s="53" t="s">
        <v>218</v>
      </c>
      <c r="AT384" s="53" t="s">
        <v>218</v>
      </c>
      <c r="AU384" s="6">
        <f t="shared" si="16"/>
        <v>45706</v>
      </c>
      <c r="AV384" s="29">
        <f t="shared" si="17"/>
        <v>46436</v>
      </c>
      <c r="BI384" s="13"/>
    </row>
    <row r="385" spans="1:61" s="12" customFormat="1" ht="16.350000000000001" customHeight="1" x14ac:dyDescent="0.25">
      <c r="A385" s="86"/>
      <c r="B385" s="22"/>
      <c r="C385" s="68" t="b">
        <v>0</v>
      </c>
      <c r="D385" s="69" t="s">
        <v>617</v>
      </c>
      <c r="E385" s="69" t="s">
        <v>129</v>
      </c>
      <c r="F385" s="7" t="s">
        <v>24</v>
      </c>
      <c r="G385" s="7" t="s">
        <v>18</v>
      </c>
      <c r="H385" s="70">
        <v>45504</v>
      </c>
      <c r="I385" s="70" t="s">
        <v>567</v>
      </c>
      <c r="J385" s="70" t="str">
        <f t="shared" ca="1" si="15"/>
        <v>EJECUTADO</v>
      </c>
      <c r="K385" s="7" t="s">
        <v>2400</v>
      </c>
      <c r="L385" s="7" t="s">
        <v>525</v>
      </c>
      <c r="M385" s="7" t="s">
        <v>2428</v>
      </c>
      <c r="N385" s="165">
        <v>1070618352</v>
      </c>
      <c r="O385" s="140">
        <v>11916666</v>
      </c>
      <c r="P385" s="145">
        <v>20240492</v>
      </c>
      <c r="Q385" s="133">
        <v>51620000</v>
      </c>
      <c r="R385" s="152">
        <v>45497</v>
      </c>
      <c r="S385" s="70">
        <v>45505</v>
      </c>
      <c r="T385" s="70">
        <v>45558</v>
      </c>
      <c r="U385" s="145">
        <v>20240646</v>
      </c>
      <c r="V385" s="139">
        <v>11916666</v>
      </c>
      <c r="W385" s="70">
        <v>45504</v>
      </c>
      <c r="X385" s="67" t="s">
        <v>51</v>
      </c>
      <c r="Y385" s="5" t="s">
        <v>130</v>
      </c>
      <c r="Z385" s="5" t="s">
        <v>53</v>
      </c>
      <c r="AA385" s="79" t="s">
        <v>2429</v>
      </c>
      <c r="AB385" s="79"/>
      <c r="AC385" s="80"/>
      <c r="AD385" s="112" t="s">
        <v>2430</v>
      </c>
      <c r="AE385" s="53" t="s">
        <v>218</v>
      </c>
      <c r="AF385" s="53" t="s">
        <v>218</v>
      </c>
      <c r="AG385" s="53" t="s">
        <v>218</v>
      </c>
      <c r="AH385" s="53" t="s">
        <v>218</v>
      </c>
      <c r="AI385" s="53" t="s">
        <v>218</v>
      </c>
      <c r="AJ385" s="53" t="s">
        <v>218</v>
      </c>
      <c r="AK385" s="53" t="s">
        <v>218</v>
      </c>
      <c r="AL385" s="53" t="s">
        <v>218</v>
      </c>
      <c r="AM385" s="53" t="s">
        <v>218</v>
      </c>
      <c r="AN385" s="53" t="s">
        <v>218</v>
      </c>
      <c r="AO385" s="53" t="s">
        <v>218</v>
      </c>
      <c r="AP385" s="53" t="s">
        <v>218</v>
      </c>
      <c r="AQ385" s="70">
        <v>45558</v>
      </c>
      <c r="AR385" s="53" t="s">
        <v>218</v>
      </c>
      <c r="AS385" s="53" t="s">
        <v>218</v>
      </c>
      <c r="AT385" s="53" t="s">
        <v>218</v>
      </c>
      <c r="AU385" s="6">
        <f t="shared" si="16"/>
        <v>45678</v>
      </c>
      <c r="AV385" s="29">
        <f t="shared" si="17"/>
        <v>46408</v>
      </c>
      <c r="BI385" s="13"/>
    </row>
    <row r="386" spans="1:61" s="12" customFormat="1" ht="16.350000000000001" customHeight="1" x14ac:dyDescent="0.25">
      <c r="A386" s="86"/>
      <c r="B386" s="22"/>
      <c r="C386" s="68" t="b">
        <v>0</v>
      </c>
      <c r="D386" s="69" t="s">
        <v>618</v>
      </c>
      <c r="E386" s="69" t="s">
        <v>129</v>
      </c>
      <c r="F386" s="7" t="s">
        <v>24</v>
      </c>
      <c r="G386" s="7" t="s">
        <v>18</v>
      </c>
      <c r="H386" s="70">
        <v>45504</v>
      </c>
      <c r="I386" s="70" t="s">
        <v>567</v>
      </c>
      <c r="J386" s="70" t="str">
        <f t="shared" ca="1" si="15"/>
        <v>EJECUTADO</v>
      </c>
      <c r="K386" s="7" t="s">
        <v>2400</v>
      </c>
      <c r="L386" s="7" t="s">
        <v>525</v>
      </c>
      <c r="M386" s="7" t="s">
        <v>2431</v>
      </c>
      <c r="N386" s="165">
        <v>1070917252</v>
      </c>
      <c r="O386" s="140">
        <v>11916666</v>
      </c>
      <c r="P386" s="145">
        <v>20240492</v>
      </c>
      <c r="Q386" s="133">
        <v>51620000</v>
      </c>
      <c r="R386" s="152">
        <v>45497</v>
      </c>
      <c r="S386" s="70">
        <v>45505</v>
      </c>
      <c r="T386" s="70">
        <v>45558</v>
      </c>
      <c r="U386" s="145">
        <v>20240647</v>
      </c>
      <c r="V386" s="139">
        <v>11916666</v>
      </c>
      <c r="W386" s="70">
        <v>45504</v>
      </c>
      <c r="X386" s="67" t="s">
        <v>51</v>
      </c>
      <c r="Y386" s="5" t="s">
        <v>130</v>
      </c>
      <c r="Z386" s="5" t="s">
        <v>53</v>
      </c>
      <c r="AA386" s="56" t="s">
        <v>2432</v>
      </c>
      <c r="AB386" s="79"/>
      <c r="AC386" s="80"/>
      <c r="AD386" s="112" t="s">
        <v>2433</v>
      </c>
      <c r="AE386" s="53" t="s">
        <v>218</v>
      </c>
      <c r="AF386" s="53" t="s">
        <v>218</v>
      </c>
      <c r="AG386" s="53" t="s">
        <v>218</v>
      </c>
      <c r="AH386" s="53" t="s">
        <v>218</v>
      </c>
      <c r="AI386" s="53" t="s">
        <v>218</v>
      </c>
      <c r="AJ386" s="53" t="s">
        <v>218</v>
      </c>
      <c r="AK386" s="53" t="s">
        <v>218</v>
      </c>
      <c r="AL386" s="53" t="s">
        <v>218</v>
      </c>
      <c r="AM386" s="53" t="s">
        <v>218</v>
      </c>
      <c r="AN386" s="53" t="s">
        <v>218</v>
      </c>
      <c r="AO386" s="53" t="s">
        <v>218</v>
      </c>
      <c r="AP386" s="53" t="s">
        <v>218</v>
      </c>
      <c r="AQ386" s="70">
        <v>45558</v>
      </c>
      <c r="AR386" s="53" t="s">
        <v>218</v>
      </c>
      <c r="AS386" s="53" t="s">
        <v>218</v>
      </c>
      <c r="AT386" s="53" t="s">
        <v>218</v>
      </c>
      <c r="AU386" s="6">
        <f t="shared" si="16"/>
        <v>45678</v>
      </c>
      <c r="AV386" s="29">
        <f t="shared" si="17"/>
        <v>46408</v>
      </c>
      <c r="BI386" s="13"/>
    </row>
    <row r="387" spans="1:61" s="12" customFormat="1" ht="16.350000000000001" customHeight="1" x14ac:dyDescent="0.25">
      <c r="A387" s="86"/>
      <c r="B387" s="22"/>
      <c r="C387" s="68" t="b">
        <v>0</v>
      </c>
      <c r="D387" s="69" t="s">
        <v>619</v>
      </c>
      <c r="E387" s="69" t="s">
        <v>129</v>
      </c>
      <c r="F387" s="7" t="s">
        <v>24</v>
      </c>
      <c r="G387" s="7" t="s">
        <v>18</v>
      </c>
      <c r="H387" s="70">
        <v>45504</v>
      </c>
      <c r="I387" s="70" t="s">
        <v>567</v>
      </c>
      <c r="J387" s="70" t="str">
        <f t="shared" ref="J387:J399" ca="1" si="19">IF($C$1&lt;=AQ387,("EN EJECUCIÓN"),("EJECUTADO"))</f>
        <v>EJECUTADO</v>
      </c>
      <c r="K387" s="7" t="s">
        <v>2400</v>
      </c>
      <c r="L387" s="7" t="s">
        <v>525</v>
      </c>
      <c r="M387" s="7" t="s">
        <v>2434</v>
      </c>
      <c r="N387" s="165">
        <v>39585081</v>
      </c>
      <c r="O387" s="140">
        <v>11526666</v>
      </c>
      <c r="P387" s="145">
        <v>20240492</v>
      </c>
      <c r="Q387" s="133">
        <v>51620000</v>
      </c>
      <c r="R387" s="152">
        <v>45497</v>
      </c>
      <c r="S387" s="70">
        <v>45505</v>
      </c>
      <c r="T387" s="70">
        <v>45558</v>
      </c>
      <c r="U387" s="145">
        <v>20240648</v>
      </c>
      <c r="V387" s="139">
        <v>11526666</v>
      </c>
      <c r="W387" s="70">
        <v>45504</v>
      </c>
      <c r="X387" s="67" t="s">
        <v>51</v>
      </c>
      <c r="Y387" s="5" t="s">
        <v>94</v>
      </c>
      <c r="Z387" s="63" t="s">
        <v>53</v>
      </c>
      <c r="AA387" s="79" t="s">
        <v>2435</v>
      </c>
      <c r="AB387" s="79"/>
      <c r="AC387" s="80"/>
      <c r="AD387" s="112" t="s">
        <v>2436</v>
      </c>
      <c r="AE387" s="53" t="s">
        <v>218</v>
      </c>
      <c r="AF387" s="53" t="s">
        <v>218</v>
      </c>
      <c r="AG387" s="53" t="s">
        <v>218</v>
      </c>
      <c r="AH387" s="53" t="s">
        <v>218</v>
      </c>
      <c r="AI387" s="53" t="s">
        <v>218</v>
      </c>
      <c r="AJ387" s="53" t="s">
        <v>218</v>
      </c>
      <c r="AK387" s="53" t="s">
        <v>218</v>
      </c>
      <c r="AL387" s="53" t="s">
        <v>218</v>
      </c>
      <c r="AM387" s="53" t="s">
        <v>218</v>
      </c>
      <c r="AN387" s="53" t="s">
        <v>218</v>
      </c>
      <c r="AO387" s="53" t="s">
        <v>218</v>
      </c>
      <c r="AP387" s="53" t="s">
        <v>218</v>
      </c>
      <c r="AQ387" s="70">
        <v>45558</v>
      </c>
      <c r="AR387" s="53" t="s">
        <v>218</v>
      </c>
      <c r="AS387" s="53" t="s">
        <v>218</v>
      </c>
      <c r="AT387" s="53" t="s">
        <v>218</v>
      </c>
      <c r="AU387" s="6">
        <f t="shared" ref="AU387:AU403" si="20">+AQ387+4*30</f>
        <v>45678</v>
      </c>
      <c r="AV387" s="29">
        <f t="shared" ref="AV387:AV403" si="21">+AU387+(2*365)</f>
        <v>46408</v>
      </c>
      <c r="BI387" s="13"/>
    </row>
    <row r="388" spans="1:61" s="23" customFormat="1" ht="16.350000000000001" hidden="1" customHeight="1" x14ac:dyDescent="0.25">
      <c r="A388" s="88"/>
      <c r="B388" s="22"/>
      <c r="C388" s="68" t="b">
        <v>1</v>
      </c>
      <c r="D388" s="69" t="s">
        <v>620</v>
      </c>
      <c r="E388" s="69" t="s">
        <v>591</v>
      </c>
      <c r="F388" s="7" t="s">
        <v>24</v>
      </c>
      <c r="G388" s="7" t="s">
        <v>3</v>
      </c>
      <c r="H388" s="70">
        <v>45510</v>
      </c>
      <c r="I388" s="70" t="s">
        <v>621</v>
      </c>
      <c r="J388" s="70" t="str">
        <f t="shared" ca="1" si="19"/>
        <v>EJECUTADO</v>
      </c>
      <c r="K388" s="7" t="s">
        <v>2437</v>
      </c>
      <c r="L388" s="7" t="s">
        <v>525</v>
      </c>
      <c r="M388" s="7" t="s">
        <v>2438</v>
      </c>
      <c r="N388" s="165">
        <v>1073177955</v>
      </c>
      <c r="O388" s="140">
        <v>2500000</v>
      </c>
      <c r="P388" s="145">
        <v>20240506</v>
      </c>
      <c r="Q388" s="133">
        <v>2500000</v>
      </c>
      <c r="R388" s="152">
        <v>45505</v>
      </c>
      <c r="S388" s="70">
        <v>45510</v>
      </c>
      <c r="T388" s="70">
        <v>45534</v>
      </c>
      <c r="U388" s="145">
        <v>20240656</v>
      </c>
      <c r="V388" s="139">
        <v>2500000</v>
      </c>
      <c r="W388" s="70">
        <v>45510</v>
      </c>
      <c r="X388" s="65" t="s">
        <v>51</v>
      </c>
      <c r="Y388" s="6" t="s">
        <v>130</v>
      </c>
      <c r="Z388" s="6" t="s">
        <v>53</v>
      </c>
      <c r="AA388" s="6" t="s">
        <v>2439</v>
      </c>
      <c r="AB388" s="6" t="s">
        <v>1405</v>
      </c>
      <c r="AC388" s="6">
        <v>45510</v>
      </c>
      <c r="AD388" s="58" t="s">
        <v>2440</v>
      </c>
      <c r="AE388" s="53" t="s">
        <v>218</v>
      </c>
      <c r="AF388" s="53" t="s">
        <v>218</v>
      </c>
      <c r="AG388" s="53" t="s">
        <v>218</v>
      </c>
      <c r="AH388" s="53" t="s">
        <v>218</v>
      </c>
      <c r="AI388" s="53" t="s">
        <v>218</v>
      </c>
      <c r="AJ388" s="53" t="s">
        <v>218</v>
      </c>
      <c r="AK388" s="53" t="s">
        <v>218</v>
      </c>
      <c r="AL388" s="53" t="s">
        <v>218</v>
      </c>
      <c r="AM388" s="53" t="s">
        <v>218</v>
      </c>
      <c r="AN388" s="53" t="s">
        <v>218</v>
      </c>
      <c r="AO388" s="53" t="s">
        <v>218</v>
      </c>
      <c r="AP388" s="53" t="s">
        <v>218</v>
      </c>
      <c r="AQ388" s="70">
        <v>45534</v>
      </c>
      <c r="AR388" s="53" t="s">
        <v>218</v>
      </c>
      <c r="AS388" s="53" t="s">
        <v>218</v>
      </c>
      <c r="AT388" s="53" t="s">
        <v>218</v>
      </c>
      <c r="AU388" s="6">
        <f t="shared" si="20"/>
        <v>45654</v>
      </c>
      <c r="AV388" s="29">
        <f t="shared" si="21"/>
        <v>46384</v>
      </c>
    </row>
    <row r="389" spans="1:61" s="23" customFormat="1" ht="16.350000000000001" hidden="1" customHeight="1" x14ac:dyDescent="0.25">
      <c r="A389" s="88"/>
      <c r="B389" s="22"/>
      <c r="C389" s="68" t="b">
        <v>1</v>
      </c>
      <c r="D389" s="69" t="s">
        <v>622</v>
      </c>
      <c r="E389" s="69" t="s">
        <v>591</v>
      </c>
      <c r="F389" s="7" t="s">
        <v>24</v>
      </c>
      <c r="G389" s="7" t="s">
        <v>18</v>
      </c>
      <c r="H389" s="70">
        <v>45512</v>
      </c>
      <c r="I389" s="70" t="s">
        <v>621</v>
      </c>
      <c r="J389" s="70" t="str">
        <f t="shared" ca="1" si="19"/>
        <v>EJECUTADO</v>
      </c>
      <c r="K389" s="7" t="s">
        <v>2441</v>
      </c>
      <c r="L389" s="7" t="s">
        <v>525</v>
      </c>
      <c r="M389" s="7" t="s">
        <v>1405</v>
      </c>
      <c r="N389" s="165">
        <v>1030673108</v>
      </c>
      <c r="O389" s="140">
        <v>15510000</v>
      </c>
      <c r="P389" s="145">
        <v>20240505</v>
      </c>
      <c r="Q389" s="133">
        <v>15510000</v>
      </c>
      <c r="R389" s="152">
        <v>45505</v>
      </c>
      <c r="S389" s="70">
        <v>45512</v>
      </c>
      <c r="T389" s="70">
        <v>45611</v>
      </c>
      <c r="U389" s="145">
        <v>20240658</v>
      </c>
      <c r="V389" s="139">
        <v>15100000</v>
      </c>
      <c r="W389" s="70">
        <v>45512</v>
      </c>
      <c r="X389" s="65" t="s">
        <v>51</v>
      </c>
      <c r="Y389" s="6" t="s">
        <v>130</v>
      </c>
      <c r="Z389" s="6" t="s">
        <v>53</v>
      </c>
      <c r="AA389" s="6" t="s">
        <v>2442</v>
      </c>
      <c r="AB389" s="6" t="s">
        <v>2051</v>
      </c>
      <c r="AC389" s="6">
        <v>45512</v>
      </c>
      <c r="AD389" s="58" t="s">
        <v>2443</v>
      </c>
      <c r="AE389" s="53" t="s">
        <v>218</v>
      </c>
      <c r="AF389" s="53" t="s">
        <v>218</v>
      </c>
      <c r="AG389" s="53" t="s">
        <v>218</v>
      </c>
      <c r="AH389" s="53" t="s">
        <v>218</v>
      </c>
      <c r="AI389" s="53" t="s">
        <v>218</v>
      </c>
      <c r="AJ389" s="53" t="s">
        <v>218</v>
      </c>
      <c r="AK389" s="53" t="s">
        <v>218</v>
      </c>
      <c r="AL389" s="53" t="s">
        <v>218</v>
      </c>
      <c r="AM389" s="53" t="s">
        <v>218</v>
      </c>
      <c r="AN389" s="53" t="s">
        <v>218</v>
      </c>
      <c r="AO389" s="53" t="s">
        <v>218</v>
      </c>
      <c r="AP389" s="53" t="s">
        <v>218</v>
      </c>
      <c r="AQ389" s="70">
        <v>45611</v>
      </c>
      <c r="AR389" s="53" t="s">
        <v>218</v>
      </c>
      <c r="AS389" s="53" t="s">
        <v>218</v>
      </c>
      <c r="AT389" s="53" t="s">
        <v>218</v>
      </c>
      <c r="AU389" s="6">
        <f t="shared" si="20"/>
        <v>45731</v>
      </c>
      <c r="AV389" s="29">
        <f t="shared" si="21"/>
        <v>46461</v>
      </c>
    </row>
    <row r="390" spans="1:61" s="23" customFormat="1" ht="16.350000000000001" customHeight="1" x14ac:dyDescent="0.25">
      <c r="A390" s="88"/>
      <c r="B390" s="22"/>
      <c r="C390" s="68" t="b">
        <v>1</v>
      </c>
      <c r="D390" s="69" t="s">
        <v>623</v>
      </c>
      <c r="E390" s="69" t="s">
        <v>129</v>
      </c>
      <c r="F390" s="7" t="s">
        <v>24</v>
      </c>
      <c r="G390" s="7" t="s">
        <v>3</v>
      </c>
      <c r="H390" s="70">
        <v>45513</v>
      </c>
      <c r="I390" s="70" t="s">
        <v>621</v>
      </c>
      <c r="J390" s="70" t="str">
        <f t="shared" ca="1" si="19"/>
        <v>EJECUTADO</v>
      </c>
      <c r="K390" s="7" t="s">
        <v>2444</v>
      </c>
      <c r="L390" s="7" t="s">
        <v>525</v>
      </c>
      <c r="M390" s="7" t="s">
        <v>2445</v>
      </c>
      <c r="N390" s="165">
        <v>51694403</v>
      </c>
      <c r="O390" s="140">
        <v>4950000</v>
      </c>
      <c r="P390" s="145">
        <v>20240503</v>
      </c>
      <c r="Q390" s="133">
        <v>5390000</v>
      </c>
      <c r="R390" s="152">
        <v>45534</v>
      </c>
      <c r="S390" s="70">
        <v>45513</v>
      </c>
      <c r="T390" s="70">
        <v>45558</v>
      </c>
      <c r="U390" s="145">
        <v>20240671</v>
      </c>
      <c r="V390" s="139">
        <v>4950000</v>
      </c>
      <c r="W390" s="70">
        <v>45516</v>
      </c>
      <c r="X390" s="65" t="s">
        <v>51</v>
      </c>
      <c r="Y390" s="6" t="s">
        <v>130</v>
      </c>
      <c r="Z390" s="6" t="s">
        <v>53</v>
      </c>
      <c r="AA390" s="6" t="s">
        <v>2446</v>
      </c>
      <c r="AB390" s="6" t="s">
        <v>1568</v>
      </c>
      <c r="AC390" s="6">
        <v>45517</v>
      </c>
      <c r="AD390" s="58" t="s">
        <v>2447</v>
      </c>
      <c r="AE390" s="53" t="s">
        <v>218</v>
      </c>
      <c r="AF390" s="53" t="s">
        <v>218</v>
      </c>
      <c r="AG390" s="53" t="s">
        <v>218</v>
      </c>
      <c r="AH390" s="53" t="s">
        <v>218</v>
      </c>
      <c r="AI390" s="53" t="s">
        <v>218</v>
      </c>
      <c r="AJ390" s="53" t="s">
        <v>218</v>
      </c>
      <c r="AK390" s="53" t="s">
        <v>218</v>
      </c>
      <c r="AL390" s="53" t="s">
        <v>218</v>
      </c>
      <c r="AM390" s="53" t="s">
        <v>218</v>
      </c>
      <c r="AN390" s="53" t="s">
        <v>218</v>
      </c>
      <c r="AO390" s="53" t="s">
        <v>218</v>
      </c>
      <c r="AP390" s="53" t="s">
        <v>218</v>
      </c>
      <c r="AQ390" s="70">
        <v>45558</v>
      </c>
      <c r="AR390" s="53" t="s">
        <v>218</v>
      </c>
      <c r="AS390" s="53" t="s">
        <v>218</v>
      </c>
      <c r="AT390" s="53" t="s">
        <v>218</v>
      </c>
      <c r="AU390" s="6">
        <f t="shared" si="20"/>
        <v>45678</v>
      </c>
      <c r="AV390" s="29">
        <f t="shared" si="21"/>
        <v>46408</v>
      </c>
    </row>
    <row r="391" spans="1:61" s="23" customFormat="1" ht="16.350000000000001" customHeight="1" x14ac:dyDescent="0.25">
      <c r="A391" s="88"/>
      <c r="B391" s="22"/>
      <c r="C391" s="68" t="b">
        <v>1</v>
      </c>
      <c r="D391" s="69" t="s">
        <v>624</v>
      </c>
      <c r="E391" s="69" t="s">
        <v>129</v>
      </c>
      <c r="F391" s="7" t="s">
        <v>24</v>
      </c>
      <c r="G391" s="7" t="s">
        <v>3</v>
      </c>
      <c r="H391" s="70">
        <v>45513</v>
      </c>
      <c r="I391" s="70" t="s">
        <v>621</v>
      </c>
      <c r="J391" s="70" t="str">
        <f t="shared" ca="1" si="19"/>
        <v>EJECUTADO</v>
      </c>
      <c r="K391" s="7" t="s">
        <v>2448</v>
      </c>
      <c r="L391" s="7" t="s">
        <v>525</v>
      </c>
      <c r="M391" s="7" t="s">
        <v>2449</v>
      </c>
      <c r="N391" s="165">
        <v>1003777581</v>
      </c>
      <c r="O391" s="140">
        <v>4950000</v>
      </c>
      <c r="P391" s="145">
        <v>20240504</v>
      </c>
      <c r="Q391" s="133">
        <v>5930000</v>
      </c>
      <c r="R391" s="152">
        <v>45503</v>
      </c>
      <c r="S391" s="70">
        <v>45517</v>
      </c>
      <c r="T391" s="70">
        <v>45558</v>
      </c>
      <c r="U391" s="145">
        <v>20240660</v>
      </c>
      <c r="V391" s="139">
        <v>4950000</v>
      </c>
      <c r="W391" s="70">
        <v>45513</v>
      </c>
      <c r="X391" s="65" t="s">
        <v>51</v>
      </c>
      <c r="Y391" s="6" t="s">
        <v>130</v>
      </c>
      <c r="Z391" s="6" t="s">
        <v>53</v>
      </c>
      <c r="AA391" s="6" t="s">
        <v>2450</v>
      </c>
      <c r="AB391" s="6" t="s">
        <v>1568</v>
      </c>
      <c r="AC391" s="6">
        <v>45517</v>
      </c>
      <c r="AD391" s="58" t="s">
        <v>2451</v>
      </c>
      <c r="AE391" s="53" t="s">
        <v>218</v>
      </c>
      <c r="AF391" s="53" t="s">
        <v>218</v>
      </c>
      <c r="AG391" s="53" t="s">
        <v>218</v>
      </c>
      <c r="AH391" s="53" t="s">
        <v>218</v>
      </c>
      <c r="AI391" s="53" t="s">
        <v>218</v>
      </c>
      <c r="AJ391" s="53" t="s">
        <v>218</v>
      </c>
      <c r="AK391" s="53" t="s">
        <v>218</v>
      </c>
      <c r="AL391" s="53" t="s">
        <v>218</v>
      </c>
      <c r="AM391" s="53" t="s">
        <v>218</v>
      </c>
      <c r="AN391" s="53" t="s">
        <v>218</v>
      </c>
      <c r="AO391" s="53" t="s">
        <v>218</v>
      </c>
      <c r="AP391" s="53" t="s">
        <v>218</v>
      </c>
      <c r="AQ391" s="70">
        <v>45558</v>
      </c>
      <c r="AR391" s="53" t="s">
        <v>218</v>
      </c>
      <c r="AS391" s="53" t="s">
        <v>218</v>
      </c>
      <c r="AT391" s="53" t="s">
        <v>218</v>
      </c>
      <c r="AU391" s="6">
        <f t="shared" si="20"/>
        <v>45678</v>
      </c>
      <c r="AV391" s="29">
        <f t="shared" si="21"/>
        <v>46408</v>
      </c>
    </row>
    <row r="392" spans="1:61" s="91" customFormat="1" ht="16.350000000000001" customHeight="1" x14ac:dyDescent="0.25">
      <c r="A392" s="90"/>
      <c r="B392" s="127"/>
      <c r="C392" s="71" t="b">
        <v>1</v>
      </c>
      <c r="D392" s="128" t="s">
        <v>625</v>
      </c>
      <c r="E392" s="128" t="s">
        <v>129</v>
      </c>
      <c r="F392" s="34" t="s">
        <v>24</v>
      </c>
      <c r="G392" s="34" t="s">
        <v>18</v>
      </c>
      <c r="H392" s="72">
        <v>45513</v>
      </c>
      <c r="I392" s="72" t="s">
        <v>621</v>
      </c>
      <c r="J392" s="72" t="str">
        <f t="shared" ca="1" si="19"/>
        <v>EJECUTADO</v>
      </c>
      <c r="K392" s="34" t="s">
        <v>2452</v>
      </c>
      <c r="L392" s="7" t="s">
        <v>525</v>
      </c>
      <c r="M392" s="34" t="s">
        <v>2453</v>
      </c>
      <c r="N392" s="167">
        <v>3181775</v>
      </c>
      <c r="O392" s="140">
        <v>15000000</v>
      </c>
      <c r="P392" s="145">
        <v>20240493</v>
      </c>
      <c r="Q392" s="136">
        <v>63900000</v>
      </c>
      <c r="R392" s="155">
        <v>45497</v>
      </c>
      <c r="S392" s="72">
        <v>45513</v>
      </c>
      <c r="T392" s="72">
        <v>45548</v>
      </c>
      <c r="U392" s="148">
        <v>20240669</v>
      </c>
      <c r="V392" s="181">
        <v>6270000</v>
      </c>
      <c r="W392" s="72">
        <v>45150</v>
      </c>
      <c r="X392" s="66" t="s">
        <v>51</v>
      </c>
      <c r="Y392" s="33" t="s">
        <v>130</v>
      </c>
      <c r="Z392" s="33" t="s">
        <v>53</v>
      </c>
      <c r="AA392" s="33" t="s">
        <v>2454</v>
      </c>
      <c r="AB392" s="33" t="s">
        <v>1568</v>
      </c>
      <c r="AC392" s="33">
        <v>45518</v>
      </c>
      <c r="AD392" s="113" t="s">
        <v>2455</v>
      </c>
      <c r="AE392" s="60" t="s">
        <v>218</v>
      </c>
      <c r="AF392" s="60" t="s">
        <v>218</v>
      </c>
      <c r="AG392" s="60" t="s">
        <v>218</v>
      </c>
      <c r="AH392" s="60" t="s">
        <v>218</v>
      </c>
      <c r="AI392" s="60" t="s">
        <v>218</v>
      </c>
      <c r="AJ392" s="60" t="s">
        <v>218</v>
      </c>
      <c r="AK392" s="60" t="s">
        <v>218</v>
      </c>
      <c r="AL392" s="60" t="s">
        <v>218</v>
      </c>
      <c r="AM392" s="60" t="s">
        <v>218</v>
      </c>
      <c r="AN392" s="60" t="s">
        <v>218</v>
      </c>
      <c r="AO392" s="60" t="s">
        <v>218</v>
      </c>
      <c r="AP392" s="60" t="s">
        <v>218</v>
      </c>
      <c r="AQ392" s="72">
        <v>45548</v>
      </c>
      <c r="AR392" s="60" t="s">
        <v>218</v>
      </c>
      <c r="AS392" s="60" t="s">
        <v>218</v>
      </c>
      <c r="AT392" s="60" t="s">
        <v>218</v>
      </c>
      <c r="AU392" s="33">
        <f t="shared" si="20"/>
        <v>45668</v>
      </c>
      <c r="AV392" s="35">
        <f t="shared" si="21"/>
        <v>46398</v>
      </c>
    </row>
    <row r="393" spans="1:61" s="23" customFormat="1" ht="16.350000000000001" hidden="1" customHeight="1" x14ac:dyDescent="0.25">
      <c r="A393" s="88"/>
      <c r="B393" s="22"/>
      <c r="C393" s="68" t="b">
        <v>1</v>
      </c>
      <c r="D393" s="69" t="s">
        <v>626</v>
      </c>
      <c r="E393" s="69" t="s">
        <v>74</v>
      </c>
      <c r="F393" s="7" t="s">
        <v>24</v>
      </c>
      <c r="G393" s="7" t="s">
        <v>18</v>
      </c>
      <c r="H393" s="70">
        <v>45513</v>
      </c>
      <c r="I393" s="70" t="s">
        <v>621</v>
      </c>
      <c r="J393" s="70" t="str">
        <f t="shared" ca="1" si="19"/>
        <v>EJECUTADO</v>
      </c>
      <c r="K393" s="7" t="s">
        <v>2456</v>
      </c>
      <c r="L393" s="7" t="s">
        <v>525</v>
      </c>
      <c r="M393" s="7" t="s">
        <v>979</v>
      </c>
      <c r="N393" s="165">
        <v>1093775306</v>
      </c>
      <c r="O393" s="140">
        <v>23833333.329999998</v>
      </c>
      <c r="P393" s="145">
        <v>20240522</v>
      </c>
      <c r="Q393" s="133">
        <v>23833333</v>
      </c>
      <c r="R393" s="152">
        <v>45512</v>
      </c>
      <c r="S393" s="70">
        <v>45513</v>
      </c>
      <c r="T393" s="70">
        <v>45656</v>
      </c>
      <c r="U393" s="145">
        <v>20240662</v>
      </c>
      <c r="V393" s="139">
        <v>23833333</v>
      </c>
      <c r="W393" s="70">
        <v>45513</v>
      </c>
      <c r="X393" s="65" t="s">
        <v>75</v>
      </c>
      <c r="Y393" s="6" t="s">
        <v>265</v>
      </c>
      <c r="Z393" s="6" t="s">
        <v>53</v>
      </c>
      <c r="AA393" s="6" t="s">
        <v>2457</v>
      </c>
      <c r="AB393" s="6" t="s">
        <v>887</v>
      </c>
      <c r="AC393" s="6">
        <v>45513</v>
      </c>
      <c r="AD393" s="58" t="s">
        <v>2458</v>
      </c>
      <c r="AE393" s="53" t="s">
        <v>218</v>
      </c>
      <c r="AF393" s="53" t="s">
        <v>218</v>
      </c>
      <c r="AG393" s="53" t="s">
        <v>218</v>
      </c>
      <c r="AH393" s="53" t="s">
        <v>218</v>
      </c>
      <c r="AI393" s="53" t="s">
        <v>218</v>
      </c>
      <c r="AJ393" s="53" t="s">
        <v>218</v>
      </c>
      <c r="AK393" s="53" t="s">
        <v>218</v>
      </c>
      <c r="AL393" s="53" t="s">
        <v>218</v>
      </c>
      <c r="AM393" s="53" t="s">
        <v>218</v>
      </c>
      <c r="AN393" s="53" t="s">
        <v>218</v>
      </c>
      <c r="AO393" s="53" t="s">
        <v>218</v>
      </c>
      <c r="AP393" s="53" t="s">
        <v>218</v>
      </c>
      <c r="AQ393" s="70">
        <v>45656</v>
      </c>
      <c r="AR393" s="53" t="s">
        <v>218</v>
      </c>
      <c r="AS393" s="53" t="s">
        <v>218</v>
      </c>
      <c r="AT393" s="53" t="s">
        <v>218</v>
      </c>
      <c r="AU393" s="6">
        <f t="shared" si="20"/>
        <v>45776</v>
      </c>
      <c r="AV393" s="29">
        <f t="shared" si="21"/>
        <v>46506</v>
      </c>
    </row>
    <row r="394" spans="1:61" s="23" customFormat="1" ht="16.350000000000001" hidden="1" customHeight="1" x14ac:dyDescent="0.25">
      <c r="A394" s="88"/>
      <c r="B394" s="22"/>
      <c r="C394" s="68" t="b">
        <v>1</v>
      </c>
      <c r="D394" s="69" t="s">
        <v>627</v>
      </c>
      <c r="E394" s="69" t="s">
        <v>74</v>
      </c>
      <c r="F394" s="7" t="s">
        <v>24</v>
      </c>
      <c r="G394" s="7" t="s">
        <v>18</v>
      </c>
      <c r="H394" s="70">
        <v>45513</v>
      </c>
      <c r="I394" s="70" t="s">
        <v>621</v>
      </c>
      <c r="J394" s="70" t="str">
        <f t="shared" ca="1" si="19"/>
        <v>EJECUTADO</v>
      </c>
      <c r="K394" s="7" t="s">
        <v>2459</v>
      </c>
      <c r="L394" s="7" t="s">
        <v>525</v>
      </c>
      <c r="M394" s="7" t="s">
        <v>922</v>
      </c>
      <c r="N394" s="165">
        <v>1030676640</v>
      </c>
      <c r="O394" s="140">
        <v>21450000</v>
      </c>
      <c r="P394" s="145">
        <v>20240520</v>
      </c>
      <c r="Q394" s="133">
        <v>21450000</v>
      </c>
      <c r="R394" s="152">
        <v>45509</v>
      </c>
      <c r="S394" s="70">
        <v>45513</v>
      </c>
      <c r="T394" s="70">
        <v>45656</v>
      </c>
      <c r="U394" s="145">
        <v>20240663</v>
      </c>
      <c r="V394" s="139">
        <v>21450000</v>
      </c>
      <c r="W394" s="70">
        <v>45513</v>
      </c>
      <c r="X394" s="65" t="s">
        <v>75</v>
      </c>
      <c r="Y394" s="6" t="s">
        <v>265</v>
      </c>
      <c r="Z394" s="6" t="s">
        <v>53</v>
      </c>
      <c r="AA394" s="6" t="s">
        <v>2460</v>
      </c>
      <c r="AB394" s="6" t="s">
        <v>887</v>
      </c>
      <c r="AC394" s="6">
        <v>45513</v>
      </c>
      <c r="AD394" s="58" t="s">
        <v>2461</v>
      </c>
      <c r="AE394" s="53" t="s">
        <v>218</v>
      </c>
      <c r="AF394" s="53" t="s">
        <v>218</v>
      </c>
      <c r="AG394" s="53" t="s">
        <v>218</v>
      </c>
      <c r="AH394" s="53" t="s">
        <v>218</v>
      </c>
      <c r="AI394" s="53" t="s">
        <v>218</v>
      </c>
      <c r="AJ394" s="53" t="s">
        <v>218</v>
      </c>
      <c r="AK394" s="53" t="s">
        <v>218</v>
      </c>
      <c r="AL394" s="53" t="s">
        <v>218</v>
      </c>
      <c r="AM394" s="53" t="s">
        <v>218</v>
      </c>
      <c r="AN394" s="53" t="s">
        <v>218</v>
      </c>
      <c r="AO394" s="53" t="s">
        <v>218</v>
      </c>
      <c r="AP394" s="53" t="s">
        <v>218</v>
      </c>
      <c r="AQ394" s="70">
        <v>45656</v>
      </c>
      <c r="AR394" s="53" t="s">
        <v>218</v>
      </c>
      <c r="AS394" s="53" t="s">
        <v>218</v>
      </c>
      <c r="AT394" s="53" t="s">
        <v>218</v>
      </c>
      <c r="AU394" s="6">
        <f t="shared" si="20"/>
        <v>45776</v>
      </c>
      <c r="AV394" s="29">
        <f t="shared" si="21"/>
        <v>46506</v>
      </c>
    </row>
    <row r="395" spans="1:61" s="23" customFormat="1" ht="16.350000000000001" customHeight="1" x14ac:dyDescent="0.25">
      <c r="A395" s="88"/>
      <c r="B395" s="22"/>
      <c r="C395" s="68" t="b">
        <v>1</v>
      </c>
      <c r="D395" s="69" t="s">
        <v>628</v>
      </c>
      <c r="E395" s="69" t="s">
        <v>129</v>
      </c>
      <c r="F395" s="7" t="s">
        <v>24</v>
      </c>
      <c r="G395" s="7" t="s">
        <v>18</v>
      </c>
      <c r="H395" s="70">
        <v>45513</v>
      </c>
      <c r="I395" s="70" t="s">
        <v>621</v>
      </c>
      <c r="J395" s="70" t="str">
        <f t="shared" ca="1" si="19"/>
        <v>EJECUTADO</v>
      </c>
      <c r="K395" s="7" t="s">
        <v>2462</v>
      </c>
      <c r="L395" s="7" t="s">
        <v>525</v>
      </c>
      <c r="M395" s="7" t="s">
        <v>2463</v>
      </c>
      <c r="N395" s="165">
        <v>79941036</v>
      </c>
      <c r="O395" s="140">
        <v>13500000</v>
      </c>
      <c r="P395" s="145">
        <v>20240493</v>
      </c>
      <c r="Q395" s="133">
        <v>63900000</v>
      </c>
      <c r="R395" s="152">
        <v>45497</v>
      </c>
      <c r="S395" s="70">
        <v>45518</v>
      </c>
      <c r="T395" s="70">
        <v>45548</v>
      </c>
      <c r="U395" s="145">
        <v>20240670</v>
      </c>
      <c r="V395" s="139">
        <v>13500000</v>
      </c>
      <c r="W395" s="70">
        <v>45516</v>
      </c>
      <c r="X395" s="65" t="s">
        <v>51</v>
      </c>
      <c r="Y395" s="6" t="s">
        <v>629</v>
      </c>
      <c r="Z395" s="6" t="s">
        <v>53</v>
      </c>
      <c r="AA395" s="6" t="s">
        <v>2464</v>
      </c>
      <c r="AB395" s="6" t="s">
        <v>1568</v>
      </c>
      <c r="AC395" s="6">
        <v>45518</v>
      </c>
      <c r="AD395" s="58" t="s">
        <v>2465</v>
      </c>
      <c r="AE395" s="53" t="s">
        <v>218</v>
      </c>
      <c r="AF395" s="53" t="s">
        <v>218</v>
      </c>
      <c r="AG395" s="53" t="s">
        <v>218</v>
      </c>
      <c r="AH395" s="53" t="s">
        <v>218</v>
      </c>
      <c r="AI395" s="53" t="s">
        <v>218</v>
      </c>
      <c r="AJ395" s="53" t="s">
        <v>218</v>
      </c>
      <c r="AK395" s="53" t="s">
        <v>218</v>
      </c>
      <c r="AL395" s="53" t="s">
        <v>218</v>
      </c>
      <c r="AM395" s="53" t="s">
        <v>218</v>
      </c>
      <c r="AN395" s="53" t="s">
        <v>218</v>
      </c>
      <c r="AO395" s="53" t="s">
        <v>218</v>
      </c>
      <c r="AP395" s="53" t="s">
        <v>218</v>
      </c>
      <c r="AQ395" s="70">
        <v>45548</v>
      </c>
      <c r="AR395" s="53" t="s">
        <v>218</v>
      </c>
      <c r="AS395" s="53" t="s">
        <v>218</v>
      </c>
      <c r="AT395" s="53" t="s">
        <v>218</v>
      </c>
      <c r="AU395" s="6">
        <f t="shared" si="20"/>
        <v>45668</v>
      </c>
      <c r="AV395" s="29">
        <f t="shared" si="21"/>
        <v>46398</v>
      </c>
    </row>
    <row r="396" spans="1:61" s="23" customFormat="1" ht="16.350000000000001" customHeight="1" x14ac:dyDescent="0.25">
      <c r="A396" s="88"/>
      <c r="B396" s="22"/>
      <c r="C396" s="68" t="b">
        <v>1</v>
      </c>
      <c r="D396" s="69" t="s">
        <v>630</v>
      </c>
      <c r="E396" s="69" t="s">
        <v>129</v>
      </c>
      <c r="F396" s="7" t="s">
        <v>24</v>
      </c>
      <c r="G396" s="7" t="s">
        <v>18</v>
      </c>
      <c r="H396" s="70">
        <v>45513</v>
      </c>
      <c r="I396" s="70" t="s">
        <v>621</v>
      </c>
      <c r="J396" s="70" t="str">
        <f t="shared" ca="1" si="19"/>
        <v>EJECUTADO</v>
      </c>
      <c r="K396" s="7" t="s">
        <v>2462</v>
      </c>
      <c r="L396" s="7" t="s">
        <v>525</v>
      </c>
      <c r="M396" s="7" t="s">
        <v>2466</v>
      </c>
      <c r="N396" s="165">
        <v>1070606492</v>
      </c>
      <c r="O396" s="140">
        <v>15000000</v>
      </c>
      <c r="P396" s="145">
        <v>20240493</v>
      </c>
      <c r="Q396" s="133">
        <v>63900000</v>
      </c>
      <c r="R396" s="152">
        <v>45497</v>
      </c>
      <c r="S396" s="70">
        <v>45513</v>
      </c>
      <c r="T396" s="70">
        <v>45544</v>
      </c>
      <c r="U396" s="145">
        <v>20240664</v>
      </c>
      <c r="V396" s="139">
        <v>15000000</v>
      </c>
      <c r="W396" s="70">
        <v>45513</v>
      </c>
      <c r="X396" s="65" t="s">
        <v>51</v>
      </c>
      <c r="Y396" s="6" t="s">
        <v>130</v>
      </c>
      <c r="Z396" s="6" t="s">
        <v>53</v>
      </c>
      <c r="AA396" s="6" t="s">
        <v>2467</v>
      </c>
      <c r="AB396" s="6" t="s">
        <v>1568</v>
      </c>
      <c r="AC396" s="6">
        <v>45518</v>
      </c>
      <c r="AD396" s="112" t="s">
        <v>2468</v>
      </c>
      <c r="AE396" s="53" t="s">
        <v>218</v>
      </c>
      <c r="AF396" s="53" t="s">
        <v>218</v>
      </c>
      <c r="AG396" s="53" t="s">
        <v>218</v>
      </c>
      <c r="AH396" s="53" t="s">
        <v>218</v>
      </c>
      <c r="AI396" s="53" t="s">
        <v>218</v>
      </c>
      <c r="AJ396" s="53" t="s">
        <v>218</v>
      </c>
      <c r="AK396" s="53" t="s">
        <v>218</v>
      </c>
      <c r="AL396" s="53" t="s">
        <v>218</v>
      </c>
      <c r="AM396" s="53" t="s">
        <v>218</v>
      </c>
      <c r="AN396" s="53" t="s">
        <v>218</v>
      </c>
      <c r="AO396" s="53" t="s">
        <v>218</v>
      </c>
      <c r="AP396" s="53" t="s">
        <v>218</v>
      </c>
      <c r="AQ396" s="70">
        <v>45544</v>
      </c>
      <c r="AR396" s="53" t="s">
        <v>218</v>
      </c>
      <c r="AS396" s="53" t="s">
        <v>218</v>
      </c>
      <c r="AT396" s="53" t="s">
        <v>218</v>
      </c>
      <c r="AU396" s="6">
        <f t="shared" si="20"/>
        <v>45664</v>
      </c>
      <c r="AV396" s="29">
        <f t="shared" si="21"/>
        <v>46394</v>
      </c>
    </row>
    <row r="397" spans="1:61" s="23" customFormat="1" ht="16.350000000000001" customHeight="1" x14ac:dyDescent="0.25">
      <c r="A397" s="88"/>
      <c r="B397" s="22"/>
      <c r="C397" s="68" t="b">
        <v>1</v>
      </c>
      <c r="D397" s="69" t="s">
        <v>631</v>
      </c>
      <c r="E397" s="69" t="s">
        <v>129</v>
      </c>
      <c r="F397" s="7" t="s">
        <v>24</v>
      </c>
      <c r="G397" s="7" t="s">
        <v>18</v>
      </c>
      <c r="H397" s="70">
        <v>45513</v>
      </c>
      <c r="I397" s="70" t="s">
        <v>621</v>
      </c>
      <c r="J397" s="70" t="str">
        <f t="shared" ca="1" si="19"/>
        <v>EJECUTADO</v>
      </c>
      <c r="K397" s="7" t="s">
        <v>2462</v>
      </c>
      <c r="L397" s="7" t="s">
        <v>525</v>
      </c>
      <c r="M397" s="7" t="s">
        <v>2469</v>
      </c>
      <c r="N397" s="165">
        <v>1020723904</v>
      </c>
      <c r="O397" s="140">
        <v>15000000</v>
      </c>
      <c r="P397" s="145">
        <v>20240493</v>
      </c>
      <c r="Q397" s="133">
        <v>63900000</v>
      </c>
      <c r="R397" s="152">
        <v>45497</v>
      </c>
      <c r="S397" s="70">
        <v>45518</v>
      </c>
      <c r="T397" s="72">
        <v>45548</v>
      </c>
      <c r="U397" s="145">
        <v>20240665</v>
      </c>
      <c r="V397" s="139">
        <v>15000000</v>
      </c>
      <c r="W397" s="70">
        <v>45513</v>
      </c>
      <c r="X397" s="65" t="s">
        <v>51</v>
      </c>
      <c r="Y397" s="6" t="s">
        <v>130</v>
      </c>
      <c r="Z397" s="6" t="s">
        <v>53</v>
      </c>
      <c r="AA397" s="6" t="s">
        <v>2470</v>
      </c>
      <c r="AB397" s="6" t="s">
        <v>1568</v>
      </c>
      <c r="AC397" s="6">
        <v>45518</v>
      </c>
      <c r="AD397" s="58" t="s">
        <v>2471</v>
      </c>
      <c r="AE397" s="53" t="s">
        <v>218</v>
      </c>
      <c r="AF397" s="53" t="s">
        <v>218</v>
      </c>
      <c r="AG397" s="53" t="s">
        <v>218</v>
      </c>
      <c r="AH397" s="53" t="s">
        <v>218</v>
      </c>
      <c r="AI397" s="53" t="s">
        <v>218</v>
      </c>
      <c r="AJ397" s="53" t="s">
        <v>218</v>
      </c>
      <c r="AK397" s="53" t="s">
        <v>218</v>
      </c>
      <c r="AL397" s="53" t="s">
        <v>218</v>
      </c>
      <c r="AM397" s="53" t="s">
        <v>218</v>
      </c>
      <c r="AN397" s="53" t="s">
        <v>218</v>
      </c>
      <c r="AO397" s="53" t="s">
        <v>218</v>
      </c>
      <c r="AP397" s="53" t="s">
        <v>218</v>
      </c>
      <c r="AQ397" s="70">
        <v>45544</v>
      </c>
      <c r="AR397" s="53" t="s">
        <v>218</v>
      </c>
      <c r="AS397" s="53" t="s">
        <v>218</v>
      </c>
      <c r="AT397" s="53" t="s">
        <v>218</v>
      </c>
      <c r="AU397" s="6">
        <f t="shared" si="20"/>
        <v>45664</v>
      </c>
      <c r="AV397" s="29">
        <f t="shared" si="21"/>
        <v>46394</v>
      </c>
    </row>
    <row r="398" spans="1:61" s="23" customFormat="1" ht="16.350000000000001" customHeight="1" x14ac:dyDescent="0.25">
      <c r="A398" s="88"/>
      <c r="B398" s="22"/>
      <c r="C398" s="68" t="b">
        <v>1</v>
      </c>
      <c r="D398" s="69" t="s">
        <v>632</v>
      </c>
      <c r="E398" s="69" t="s">
        <v>546</v>
      </c>
      <c r="F398" s="7" t="s">
        <v>24</v>
      </c>
      <c r="G398" s="7" t="s">
        <v>2</v>
      </c>
      <c r="H398" s="70">
        <v>45516</v>
      </c>
      <c r="I398" s="70" t="s">
        <v>621</v>
      </c>
      <c r="J398" s="70" t="str">
        <f t="shared" ca="1" si="19"/>
        <v>EJECUTADO</v>
      </c>
      <c r="K398" s="7" t="s">
        <v>2472</v>
      </c>
      <c r="L398" s="7" t="s">
        <v>50</v>
      </c>
      <c r="M398" s="7" t="s">
        <v>2473</v>
      </c>
      <c r="N398" s="165" t="s">
        <v>2474</v>
      </c>
      <c r="O398" s="140">
        <v>6270000</v>
      </c>
      <c r="P398" s="145">
        <v>20240479</v>
      </c>
      <c r="Q398" s="133">
        <v>8000000</v>
      </c>
      <c r="R398" s="156">
        <v>45490</v>
      </c>
      <c r="S398" s="74">
        <v>45518</v>
      </c>
      <c r="T398" s="70">
        <v>45548</v>
      </c>
      <c r="U398" s="145">
        <v>20240669</v>
      </c>
      <c r="V398" s="139">
        <v>6270000</v>
      </c>
      <c r="W398" s="70">
        <v>45516</v>
      </c>
      <c r="X398" s="65" t="s">
        <v>51</v>
      </c>
      <c r="Y398" s="6" t="s">
        <v>130</v>
      </c>
      <c r="Z398" s="6" t="s">
        <v>53</v>
      </c>
      <c r="AA398" s="6" t="s">
        <v>2475</v>
      </c>
      <c r="AB398" s="6" t="s">
        <v>887</v>
      </c>
      <c r="AC398" s="6">
        <v>45518</v>
      </c>
      <c r="AD398" s="58" t="s">
        <v>2476</v>
      </c>
      <c r="AE398" s="53" t="s">
        <v>218</v>
      </c>
      <c r="AF398" s="53" t="s">
        <v>218</v>
      </c>
      <c r="AG398" s="53" t="s">
        <v>218</v>
      </c>
      <c r="AH398" s="53" t="s">
        <v>218</v>
      </c>
      <c r="AI398" s="53" t="s">
        <v>218</v>
      </c>
      <c r="AJ398" s="53" t="s">
        <v>218</v>
      </c>
      <c r="AK398" s="53" t="s">
        <v>218</v>
      </c>
      <c r="AL398" s="53" t="s">
        <v>218</v>
      </c>
      <c r="AM398" s="53" t="s">
        <v>218</v>
      </c>
      <c r="AN398" s="53" t="s">
        <v>218</v>
      </c>
      <c r="AO398" s="53" t="s">
        <v>218</v>
      </c>
      <c r="AP398" s="53" t="s">
        <v>218</v>
      </c>
      <c r="AQ398" s="70">
        <v>45548</v>
      </c>
      <c r="AR398" s="53" t="s">
        <v>218</v>
      </c>
      <c r="AS398" s="53" t="s">
        <v>218</v>
      </c>
      <c r="AT398" s="53" t="s">
        <v>218</v>
      </c>
      <c r="AU398" s="6">
        <f t="shared" si="20"/>
        <v>45668</v>
      </c>
      <c r="AV398" s="29">
        <f t="shared" si="21"/>
        <v>46398</v>
      </c>
    </row>
    <row r="399" spans="1:61" s="23" customFormat="1" ht="16.350000000000001" hidden="1" customHeight="1" x14ac:dyDescent="0.25">
      <c r="A399" s="88"/>
      <c r="B399" s="22"/>
      <c r="C399" s="68" t="b">
        <v>1</v>
      </c>
      <c r="D399" s="69" t="s">
        <v>633</v>
      </c>
      <c r="E399" s="69" t="s">
        <v>74</v>
      </c>
      <c r="F399" s="7" t="s">
        <v>24</v>
      </c>
      <c r="G399" s="7" t="s">
        <v>3</v>
      </c>
      <c r="H399" s="70">
        <v>45519</v>
      </c>
      <c r="I399" s="70" t="s">
        <v>621</v>
      </c>
      <c r="J399" s="73" t="str">
        <f t="shared" ca="1" si="19"/>
        <v>EJECUTADO</v>
      </c>
      <c r="K399" s="7" t="s">
        <v>2477</v>
      </c>
      <c r="L399" s="7" t="s">
        <v>525</v>
      </c>
      <c r="M399" s="7" t="s">
        <v>2478</v>
      </c>
      <c r="N399" s="165">
        <v>1098612710</v>
      </c>
      <c r="O399" s="140">
        <v>8000000</v>
      </c>
      <c r="P399" s="145">
        <v>20240521</v>
      </c>
      <c r="Q399" s="133">
        <v>8000000</v>
      </c>
      <c r="R399" s="157">
        <v>45509</v>
      </c>
      <c r="S399" s="75">
        <v>45519</v>
      </c>
      <c r="T399" s="70">
        <v>45579</v>
      </c>
      <c r="U399" s="145">
        <v>20240689</v>
      </c>
      <c r="V399" s="139">
        <v>8000000</v>
      </c>
      <c r="W399" s="70">
        <v>45427</v>
      </c>
      <c r="X399" s="65" t="s">
        <v>51</v>
      </c>
      <c r="Y399" s="6" t="s">
        <v>634</v>
      </c>
      <c r="Z399" s="6" t="s">
        <v>53</v>
      </c>
      <c r="AA399" s="6" t="s">
        <v>2479</v>
      </c>
      <c r="AB399" s="6" t="s">
        <v>948</v>
      </c>
      <c r="AC399" s="6">
        <v>45519</v>
      </c>
      <c r="AD399" s="58" t="s">
        <v>2480</v>
      </c>
      <c r="AE399" s="53" t="s">
        <v>218</v>
      </c>
      <c r="AF399" s="53" t="s">
        <v>218</v>
      </c>
      <c r="AG399" s="53" t="s">
        <v>218</v>
      </c>
      <c r="AH399" s="53" t="s">
        <v>218</v>
      </c>
      <c r="AI399" s="53" t="s">
        <v>218</v>
      </c>
      <c r="AJ399" s="53" t="s">
        <v>218</v>
      </c>
      <c r="AK399" s="53" t="s">
        <v>218</v>
      </c>
      <c r="AL399" s="53" t="s">
        <v>218</v>
      </c>
      <c r="AM399" s="53" t="s">
        <v>218</v>
      </c>
      <c r="AN399" s="53" t="s">
        <v>218</v>
      </c>
      <c r="AO399" s="53" t="s">
        <v>218</v>
      </c>
      <c r="AP399" s="53" t="s">
        <v>218</v>
      </c>
      <c r="AQ399" s="76">
        <v>45579</v>
      </c>
      <c r="AR399" s="53" t="s">
        <v>218</v>
      </c>
      <c r="AS399" s="53" t="s">
        <v>218</v>
      </c>
      <c r="AT399" s="53" t="s">
        <v>218</v>
      </c>
      <c r="AU399" s="6">
        <f t="shared" si="20"/>
        <v>45699</v>
      </c>
      <c r="AV399" s="29">
        <f t="shared" si="21"/>
        <v>46429</v>
      </c>
    </row>
    <row r="400" spans="1:61" s="91" customFormat="1" ht="16.350000000000001" hidden="1" customHeight="1" x14ac:dyDescent="0.25">
      <c r="A400" s="90"/>
      <c r="B400" s="127"/>
      <c r="C400" s="71" t="b">
        <v>1</v>
      </c>
      <c r="D400" s="128" t="s">
        <v>635</v>
      </c>
      <c r="E400" s="128" t="s">
        <v>74</v>
      </c>
      <c r="F400" s="34" t="s">
        <v>24</v>
      </c>
      <c r="G400" s="34" t="s">
        <v>18</v>
      </c>
      <c r="H400" s="72">
        <v>45524</v>
      </c>
      <c r="I400" s="72" t="s">
        <v>621</v>
      </c>
      <c r="J400" s="92" t="str">
        <f ca="1">IF($C$1&lt;=AQ400,("EN EJECUCIÓN"),("EJECUTADO"))</f>
        <v>EJECUTADO</v>
      </c>
      <c r="K400" s="34" t="s">
        <v>2179</v>
      </c>
      <c r="L400" s="7" t="s">
        <v>525</v>
      </c>
      <c r="M400" s="34" t="s">
        <v>2481</v>
      </c>
      <c r="N400" s="167">
        <v>80089098</v>
      </c>
      <c r="O400" s="140">
        <v>24000000</v>
      </c>
      <c r="P400" s="145">
        <v>20240531</v>
      </c>
      <c r="Q400" s="136">
        <v>24000000</v>
      </c>
      <c r="R400" s="158">
        <v>45518</v>
      </c>
      <c r="S400" s="89">
        <v>45525</v>
      </c>
      <c r="T400" s="72">
        <v>45585</v>
      </c>
      <c r="U400" s="148">
        <v>20240699</v>
      </c>
      <c r="V400" s="181">
        <v>24000000</v>
      </c>
      <c r="W400" s="72">
        <v>45524</v>
      </c>
      <c r="X400" s="65" t="s">
        <v>51</v>
      </c>
      <c r="Y400" s="65" t="s">
        <v>634</v>
      </c>
      <c r="Z400" s="6" t="s">
        <v>53</v>
      </c>
      <c r="AA400" s="6" t="s">
        <v>2482</v>
      </c>
      <c r="AB400" s="6" t="s">
        <v>1322</v>
      </c>
      <c r="AC400" s="6">
        <v>45525</v>
      </c>
      <c r="AD400" s="113" t="s">
        <v>2483</v>
      </c>
      <c r="AE400" s="60" t="s">
        <v>218</v>
      </c>
      <c r="AF400" s="60" t="s">
        <v>218</v>
      </c>
      <c r="AG400" s="60" t="s">
        <v>218</v>
      </c>
      <c r="AH400" s="60" t="s">
        <v>218</v>
      </c>
      <c r="AI400" s="60" t="s">
        <v>218</v>
      </c>
      <c r="AJ400" s="60" t="s">
        <v>218</v>
      </c>
      <c r="AK400" s="60" t="s">
        <v>218</v>
      </c>
      <c r="AL400" s="60" t="s">
        <v>218</v>
      </c>
      <c r="AM400" s="60" t="s">
        <v>218</v>
      </c>
      <c r="AN400" s="60" t="s">
        <v>218</v>
      </c>
      <c r="AO400" s="60" t="s">
        <v>218</v>
      </c>
      <c r="AP400" s="60" t="s">
        <v>218</v>
      </c>
      <c r="AQ400" s="93">
        <v>45584</v>
      </c>
      <c r="AR400" s="60" t="s">
        <v>218</v>
      </c>
      <c r="AS400" s="60" t="s">
        <v>218</v>
      </c>
      <c r="AT400" s="60" t="s">
        <v>218</v>
      </c>
      <c r="AU400" s="33">
        <f t="shared" si="20"/>
        <v>45704</v>
      </c>
      <c r="AV400" s="35">
        <f t="shared" si="21"/>
        <v>46434</v>
      </c>
    </row>
    <row r="401" spans="1:48" s="23" customFormat="1" ht="16.350000000000001" hidden="1" customHeight="1" x14ac:dyDescent="0.25">
      <c r="A401" s="88"/>
      <c r="C401" s="68" t="b">
        <v>0</v>
      </c>
      <c r="D401" s="69" t="s">
        <v>636</v>
      </c>
      <c r="E401" s="69" t="s">
        <v>593</v>
      </c>
      <c r="F401" s="7" t="s">
        <v>24</v>
      </c>
      <c r="G401" s="7" t="s">
        <v>13</v>
      </c>
      <c r="H401" s="70" t="s">
        <v>2484</v>
      </c>
      <c r="I401" s="70" t="s">
        <v>621</v>
      </c>
      <c r="J401" s="73" t="str">
        <f ca="1">IF($C$1&lt;=AQ401,("EN EJECUCIÓN"),("EJECUTADO"))</f>
        <v>EJECUTADO</v>
      </c>
      <c r="K401" s="34" t="s">
        <v>2485</v>
      </c>
      <c r="L401" s="7" t="s">
        <v>50</v>
      </c>
      <c r="M401" s="7" t="s">
        <v>2486</v>
      </c>
      <c r="N401" s="165">
        <v>860014923</v>
      </c>
      <c r="O401" s="140">
        <v>476000000</v>
      </c>
      <c r="P401" s="145">
        <v>20240528</v>
      </c>
      <c r="Q401" s="133">
        <v>476000000</v>
      </c>
      <c r="R401" s="157">
        <v>45516</v>
      </c>
      <c r="S401" s="89">
        <v>45527</v>
      </c>
      <c r="T401" s="72">
        <v>45657</v>
      </c>
      <c r="U401" s="148">
        <v>20240703</v>
      </c>
      <c r="V401" s="139">
        <v>476000000</v>
      </c>
      <c r="W401" s="70">
        <v>45526</v>
      </c>
      <c r="X401" s="65" t="s">
        <v>51</v>
      </c>
      <c r="Y401" s="65" t="s">
        <v>130</v>
      </c>
      <c r="Z401" s="6" t="s">
        <v>53</v>
      </c>
      <c r="AA401" s="6" t="s">
        <v>2487</v>
      </c>
      <c r="AB401" s="6" t="s">
        <v>1139</v>
      </c>
      <c r="AC401" s="6">
        <v>45527</v>
      </c>
      <c r="AD401" s="112" t="s">
        <v>2488</v>
      </c>
      <c r="AE401" s="53" t="s">
        <v>218</v>
      </c>
      <c r="AF401" s="53" t="s">
        <v>218</v>
      </c>
      <c r="AG401" s="53" t="s">
        <v>218</v>
      </c>
      <c r="AH401" s="53" t="s">
        <v>218</v>
      </c>
      <c r="AI401" s="53" t="s">
        <v>218</v>
      </c>
      <c r="AJ401" s="53" t="s">
        <v>218</v>
      </c>
      <c r="AK401" s="53" t="s">
        <v>218</v>
      </c>
      <c r="AL401" s="53" t="s">
        <v>218</v>
      </c>
      <c r="AM401" s="53" t="s">
        <v>218</v>
      </c>
      <c r="AN401" s="53" t="s">
        <v>218</v>
      </c>
      <c r="AO401" s="53" t="s">
        <v>218</v>
      </c>
      <c r="AP401" s="53" t="s">
        <v>218</v>
      </c>
      <c r="AQ401" s="77">
        <v>45657</v>
      </c>
      <c r="AR401" s="53" t="s">
        <v>218</v>
      </c>
      <c r="AS401" s="53" t="s">
        <v>218</v>
      </c>
      <c r="AT401" s="53" t="s">
        <v>218</v>
      </c>
      <c r="AU401" s="6">
        <f t="shared" si="20"/>
        <v>45777</v>
      </c>
      <c r="AV401" s="29">
        <f t="shared" si="21"/>
        <v>46507</v>
      </c>
    </row>
    <row r="402" spans="1:48" s="23" customFormat="1" ht="16.350000000000001" hidden="1" customHeight="1" x14ac:dyDescent="0.25">
      <c r="A402" s="88"/>
      <c r="C402" s="68" t="b">
        <v>1</v>
      </c>
      <c r="D402" s="69" t="s">
        <v>637</v>
      </c>
      <c r="E402" s="69" t="s">
        <v>2489</v>
      </c>
      <c r="F402" s="69" t="s">
        <v>24</v>
      </c>
      <c r="G402" s="69" t="s">
        <v>2490</v>
      </c>
      <c r="H402" s="70">
        <v>45527</v>
      </c>
      <c r="I402" s="69" t="s">
        <v>621</v>
      </c>
      <c r="J402" s="73" t="str">
        <f t="shared" ref="J402:J456" ca="1" si="22">IF($C$1&lt;=AQ402,("EN EJECUCIÓN"),("EJECUTADO"))</f>
        <v>EJECUTADO</v>
      </c>
      <c r="K402" s="34" t="s">
        <v>2491</v>
      </c>
      <c r="L402" s="7" t="s">
        <v>525</v>
      </c>
      <c r="M402" s="7" t="s">
        <v>2492</v>
      </c>
      <c r="N402" s="165">
        <v>1003479785</v>
      </c>
      <c r="O402" s="140">
        <v>10000000</v>
      </c>
      <c r="P402" s="145">
        <v>20240543</v>
      </c>
      <c r="Q402" s="133">
        <v>10000000</v>
      </c>
      <c r="R402" s="157">
        <v>45525</v>
      </c>
      <c r="S402" s="70">
        <v>45527</v>
      </c>
      <c r="T402" s="75">
        <v>45627</v>
      </c>
      <c r="U402" s="148">
        <v>20240704</v>
      </c>
      <c r="V402" s="139">
        <v>10000000</v>
      </c>
      <c r="W402" s="70">
        <v>45527</v>
      </c>
      <c r="X402" s="65" t="s">
        <v>239</v>
      </c>
      <c r="Y402" s="65" t="s">
        <v>634</v>
      </c>
      <c r="Z402" s="6" t="s">
        <v>53</v>
      </c>
      <c r="AA402" s="6" t="s">
        <v>2493</v>
      </c>
      <c r="AB402" s="6" t="s">
        <v>1322</v>
      </c>
      <c r="AC402" s="6">
        <v>45527</v>
      </c>
      <c r="AD402" s="58" t="s">
        <v>2494</v>
      </c>
      <c r="AE402" s="53" t="s">
        <v>218</v>
      </c>
      <c r="AF402" s="53" t="s">
        <v>218</v>
      </c>
      <c r="AG402" s="53" t="s">
        <v>218</v>
      </c>
      <c r="AH402" s="53" t="s">
        <v>218</v>
      </c>
      <c r="AI402" s="53" t="s">
        <v>218</v>
      </c>
      <c r="AJ402" s="53" t="s">
        <v>218</v>
      </c>
      <c r="AK402" s="23" t="s">
        <v>218</v>
      </c>
      <c r="AL402" s="53" t="s">
        <v>218</v>
      </c>
      <c r="AM402" s="53" t="s">
        <v>218</v>
      </c>
      <c r="AN402" s="53" t="s">
        <v>218</v>
      </c>
      <c r="AO402" s="53" t="s">
        <v>218</v>
      </c>
      <c r="AP402" s="53" t="s">
        <v>218</v>
      </c>
      <c r="AQ402" s="76">
        <v>45627</v>
      </c>
      <c r="AR402" s="53" t="s">
        <v>218</v>
      </c>
      <c r="AS402" s="53" t="s">
        <v>218</v>
      </c>
      <c r="AT402" s="53" t="s">
        <v>218</v>
      </c>
      <c r="AU402" s="6">
        <f t="shared" si="20"/>
        <v>45747</v>
      </c>
      <c r="AV402" s="29">
        <f t="shared" si="21"/>
        <v>46477</v>
      </c>
    </row>
    <row r="403" spans="1:48" s="23" customFormat="1" ht="16.350000000000001" customHeight="1" x14ac:dyDescent="0.25">
      <c r="A403" s="88"/>
      <c r="C403" s="68" t="b">
        <v>1</v>
      </c>
      <c r="D403" s="69" t="s">
        <v>638</v>
      </c>
      <c r="E403" s="69" t="s">
        <v>639</v>
      </c>
      <c r="F403" s="69" t="s">
        <v>24</v>
      </c>
      <c r="G403" s="69" t="s">
        <v>10</v>
      </c>
      <c r="H403" s="70">
        <v>45528</v>
      </c>
      <c r="I403" s="69" t="s">
        <v>621</v>
      </c>
      <c r="J403" s="73" t="str">
        <f t="shared" ca="1" si="22"/>
        <v>EJECUTADO</v>
      </c>
      <c r="K403" s="34" t="s">
        <v>2495</v>
      </c>
      <c r="L403" s="23" t="s">
        <v>50</v>
      </c>
      <c r="M403" s="7" t="s">
        <v>2496</v>
      </c>
      <c r="N403" s="165" t="s">
        <v>2497</v>
      </c>
      <c r="O403" s="140">
        <v>35992000</v>
      </c>
      <c r="P403" s="145">
        <v>20240545</v>
      </c>
      <c r="Q403" s="133">
        <v>36000000</v>
      </c>
      <c r="R403" s="157">
        <v>45526</v>
      </c>
      <c r="S403" s="70">
        <v>45528</v>
      </c>
      <c r="T403" s="75">
        <v>45555</v>
      </c>
      <c r="U403" s="148">
        <v>20240705</v>
      </c>
      <c r="V403" s="139">
        <v>35992000</v>
      </c>
      <c r="W403" s="70">
        <v>45528</v>
      </c>
      <c r="X403" s="65" t="s">
        <v>239</v>
      </c>
      <c r="Y403" s="65" t="s">
        <v>130</v>
      </c>
      <c r="Z403" s="6" t="s">
        <v>53</v>
      </c>
      <c r="AA403" s="6" t="s">
        <v>2498</v>
      </c>
      <c r="AB403" s="6" t="s">
        <v>2182</v>
      </c>
      <c r="AC403" s="6">
        <v>45528</v>
      </c>
      <c r="AD403" s="112" t="s">
        <v>2499</v>
      </c>
      <c r="AE403" s="53" t="s">
        <v>218</v>
      </c>
      <c r="AF403" s="53" t="s">
        <v>218</v>
      </c>
      <c r="AG403" s="53" t="s">
        <v>218</v>
      </c>
      <c r="AH403" s="53" t="s">
        <v>218</v>
      </c>
      <c r="AI403" s="53" t="s">
        <v>218</v>
      </c>
      <c r="AJ403" s="53" t="s">
        <v>218</v>
      </c>
      <c r="AK403" s="53" t="s">
        <v>218</v>
      </c>
      <c r="AL403" s="53" t="s">
        <v>218</v>
      </c>
      <c r="AM403" s="53" t="s">
        <v>218</v>
      </c>
      <c r="AN403" s="53" t="s">
        <v>218</v>
      </c>
      <c r="AO403" s="53" t="s">
        <v>218</v>
      </c>
      <c r="AP403" s="53" t="s">
        <v>218</v>
      </c>
      <c r="AQ403" s="76">
        <v>45555</v>
      </c>
      <c r="AR403" s="60" t="s">
        <v>218</v>
      </c>
      <c r="AS403" s="60" t="s">
        <v>218</v>
      </c>
      <c r="AT403" s="60" t="s">
        <v>218</v>
      </c>
      <c r="AU403" s="6">
        <f t="shared" si="20"/>
        <v>45675</v>
      </c>
      <c r="AV403" s="29">
        <f t="shared" si="21"/>
        <v>46405</v>
      </c>
    </row>
    <row r="404" spans="1:48" s="23" customFormat="1" ht="16.350000000000001" hidden="1" customHeight="1" x14ac:dyDescent="0.25">
      <c r="A404" s="88"/>
      <c r="C404" s="68" t="b">
        <v>0</v>
      </c>
      <c r="D404" s="69" t="s">
        <v>640</v>
      </c>
      <c r="E404" s="69" t="s">
        <v>641</v>
      </c>
      <c r="F404" s="69" t="s">
        <v>24</v>
      </c>
      <c r="G404" s="69" t="s">
        <v>10</v>
      </c>
      <c r="H404" s="70">
        <v>45530</v>
      </c>
      <c r="I404" s="69" t="s">
        <v>621</v>
      </c>
      <c r="J404" s="73" t="str">
        <f t="shared" ca="1" si="22"/>
        <v>EJECUTADO</v>
      </c>
      <c r="K404" s="34" t="s">
        <v>2500</v>
      </c>
      <c r="L404" s="23" t="s">
        <v>50</v>
      </c>
      <c r="M404" s="7" t="s">
        <v>2501</v>
      </c>
      <c r="N404" s="165" t="s">
        <v>2502</v>
      </c>
      <c r="O404" s="140">
        <v>89128440</v>
      </c>
      <c r="P404" s="145">
        <v>20240537</v>
      </c>
      <c r="Q404" s="133">
        <v>89128440</v>
      </c>
      <c r="R404" s="157">
        <v>45525</v>
      </c>
      <c r="S404" s="70">
        <v>45532</v>
      </c>
      <c r="T404" s="75">
        <v>45622</v>
      </c>
      <c r="U404" s="148">
        <v>20240707</v>
      </c>
      <c r="V404" s="139">
        <v>89128440</v>
      </c>
      <c r="W404" s="70">
        <v>45530</v>
      </c>
      <c r="X404" s="65" t="s">
        <v>239</v>
      </c>
      <c r="Y404" s="65" t="s">
        <v>634</v>
      </c>
      <c r="Z404" s="6" t="s">
        <v>53</v>
      </c>
      <c r="AA404" s="6" t="s">
        <v>2503</v>
      </c>
      <c r="AB404" s="6" t="s">
        <v>1139</v>
      </c>
      <c r="AC404" s="25">
        <v>45533</v>
      </c>
      <c r="AD404" s="112" t="s">
        <v>2504</v>
      </c>
      <c r="AE404" s="53" t="s">
        <v>218</v>
      </c>
      <c r="AF404" s="53" t="s">
        <v>218</v>
      </c>
      <c r="AG404" s="53" t="s">
        <v>218</v>
      </c>
      <c r="AH404" s="53" t="s">
        <v>218</v>
      </c>
      <c r="AI404" s="53" t="s">
        <v>218</v>
      </c>
      <c r="AJ404" s="53" t="s">
        <v>218</v>
      </c>
      <c r="AK404" s="53" t="s">
        <v>218</v>
      </c>
      <c r="AL404" s="53" t="s">
        <v>218</v>
      </c>
      <c r="AM404" s="53" t="s">
        <v>218</v>
      </c>
      <c r="AN404" s="53" t="s">
        <v>218</v>
      </c>
      <c r="AO404" s="53" t="s">
        <v>218</v>
      </c>
      <c r="AP404" s="53" t="s">
        <v>218</v>
      </c>
      <c r="AQ404" s="76">
        <v>45622</v>
      </c>
      <c r="AR404" s="60" t="s">
        <v>218</v>
      </c>
      <c r="AS404" s="60" t="s">
        <v>218</v>
      </c>
      <c r="AT404" s="60" t="s">
        <v>218</v>
      </c>
      <c r="AU404" s="6">
        <f>+AQ404+4*30</f>
        <v>45742</v>
      </c>
      <c r="AV404" s="29">
        <f>+AU404+(2*365)</f>
        <v>46472</v>
      </c>
    </row>
    <row r="405" spans="1:48" s="23" customFormat="1" ht="16.350000000000001" hidden="1" customHeight="1" x14ac:dyDescent="0.25">
      <c r="A405" s="88"/>
      <c r="C405" s="68" t="b">
        <v>0</v>
      </c>
      <c r="D405" s="69" t="s">
        <v>642</v>
      </c>
      <c r="E405" s="69" t="s">
        <v>74</v>
      </c>
      <c r="F405" s="69" t="s">
        <v>24</v>
      </c>
      <c r="G405" s="69" t="s">
        <v>2505</v>
      </c>
      <c r="H405" s="70">
        <v>45531</v>
      </c>
      <c r="I405" s="69" t="s">
        <v>621</v>
      </c>
      <c r="J405" s="73" t="str">
        <f t="shared" ca="1" si="22"/>
        <v>EJECUTADO</v>
      </c>
      <c r="K405" s="34" t="s">
        <v>2506</v>
      </c>
      <c r="L405" s="7" t="s">
        <v>525</v>
      </c>
      <c r="M405" s="7" t="s">
        <v>2507</v>
      </c>
      <c r="N405" s="165">
        <v>52084916</v>
      </c>
      <c r="O405" s="140">
        <v>18750000</v>
      </c>
      <c r="P405" s="145">
        <v>20240544</v>
      </c>
      <c r="Q405" s="133">
        <v>18750000</v>
      </c>
      <c r="R405" s="157">
        <v>45525</v>
      </c>
      <c r="S405" s="70">
        <v>45532</v>
      </c>
      <c r="T405" s="75">
        <v>45657</v>
      </c>
      <c r="U405" s="148">
        <v>20240708</v>
      </c>
      <c r="V405" s="139">
        <v>18750000</v>
      </c>
      <c r="W405" s="70">
        <v>45531</v>
      </c>
      <c r="X405" s="65" t="s">
        <v>239</v>
      </c>
      <c r="Y405" s="65" t="s">
        <v>634</v>
      </c>
      <c r="Z405" s="6" t="s">
        <v>53</v>
      </c>
      <c r="AA405" s="6" t="s">
        <v>2508</v>
      </c>
      <c r="AB405" s="6" t="s">
        <v>1139</v>
      </c>
      <c r="AC405" s="6">
        <v>45532</v>
      </c>
      <c r="AD405" s="58" t="s">
        <v>2509</v>
      </c>
      <c r="AE405" s="53" t="s">
        <v>218</v>
      </c>
      <c r="AF405" s="53" t="s">
        <v>218</v>
      </c>
      <c r="AG405" s="53" t="s">
        <v>218</v>
      </c>
      <c r="AH405" s="53" t="s">
        <v>218</v>
      </c>
      <c r="AI405" s="53" t="s">
        <v>218</v>
      </c>
      <c r="AJ405" s="53" t="s">
        <v>218</v>
      </c>
      <c r="AK405" s="53" t="s">
        <v>218</v>
      </c>
      <c r="AL405" s="53" t="s">
        <v>218</v>
      </c>
      <c r="AM405" s="53" t="s">
        <v>218</v>
      </c>
      <c r="AN405" s="53" t="s">
        <v>218</v>
      </c>
      <c r="AO405" s="53" t="s">
        <v>218</v>
      </c>
      <c r="AP405" s="53" t="s">
        <v>218</v>
      </c>
      <c r="AQ405" s="76">
        <v>45657</v>
      </c>
      <c r="AR405" s="60" t="s">
        <v>218</v>
      </c>
      <c r="AS405" s="60" t="s">
        <v>218</v>
      </c>
      <c r="AT405" s="60" t="s">
        <v>218</v>
      </c>
      <c r="AU405" s="6">
        <f>+AQ405+4*30</f>
        <v>45777</v>
      </c>
      <c r="AV405" s="29">
        <f>+AU405+(2*365)</f>
        <v>46507</v>
      </c>
    </row>
    <row r="406" spans="1:48" s="23" customFormat="1" ht="16.350000000000001" hidden="1" customHeight="1" x14ac:dyDescent="0.25">
      <c r="A406" s="88"/>
      <c r="C406" s="68" t="b">
        <v>0</v>
      </c>
      <c r="D406" s="69" t="s">
        <v>643</v>
      </c>
      <c r="E406" s="69" t="s">
        <v>74</v>
      </c>
      <c r="F406" s="69" t="s">
        <v>24</v>
      </c>
      <c r="G406" s="69" t="s">
        <v>18</v>
      </c>
      <c r="H406" s="70">
        <v>45532</v>
      </c>
      <c r="I406" s="69" t="s">
        <v>621</v>
      </c>
      <c r="J406" s="73" t="str">
        <f t="shared" ca="1" si="22"/>
        <v>EJECUTADO</v>
      </c>
      <c r="K406" s="34" t="s">
        <v>2510</v>
      </c>
      <c r="L406" s="7" t="s">
        <v>525</v>
      </c>
      <c r="M406" s="7" t="s">
        <v>1016</v>
      </c>
      <c r="N406" s="165">
        <v>46682256</v>
      </c>
      <c r="O406" s="140">
        <v>33000000</v>
      </c>
      <c r="P406" s="145">
        <v>20240524</v>
      </c>
      <c r="Q406" s="133">
        <v>36063000</v>
      </c>
      <c r="R406" s="157">
        <v>45512</v>
      </c>
      <c r="S406" s="70">
        <v>45532</v>
      </c>
      <c r="T406" s="75">
        <v>45623</v>
      </c>
      <c r="U406" s="148">
        <v>20240710</v>
      </c>
      <c r="V406" s="139">
        <v>33000000</v>
      </c>
      <c r="W406" s="70">
        <v>45532</v>
      </c>
      <c r="X406" s="65" t="s">
        <v>239</v>
      </c>
      <c r="Y406" s="65" t="s">
        <v>634</v>
      </c>
      <c r="Z406" s="6" t="s">
        <v>53</v>
      </c>
      <c r="AA406" s="6" t="s">
        <v>2511</v>
      </c>
      <c r="AB406" s="6" t="s">
        <v>1399</v>
      </c>
      <c r="AC406" s="6">
        <v>45532</v>
      </c>
      <c r="AD406" s="112" t="s">
        <v>2512</v>
      </c>
      <c r="AE406" s="53" t="s">
        <v>218</v>
      </c>
      <c r="AF406" s="53" t="s">
        <v>218</v>
      </c>
      <c r="AG406" s="53" t="s">
        <v>218</v>
      </c>
      <c r="AH406" s="53" t="s">
        <v>218</v>
      </c>
      <c r="AI406" s="53" t="s">
        <v>218</v>
      </c>
      <c r="AJ406" s="53" t="s">
        <v>218</v>
      </c>
      <c r="AK406" s="53" t="s">
        <v>218</v>
      </c>
      <c r="AL406" s="53" t="s">
        <v>218</v>
      </c>
      <c r="AM406" s="53" t="s">
        <v>218</v>
      </c>
      <c r="AN406" s="53" t="s">
        <v>218</v>
      </c>
      <c r="AO406" s="53" t="s">
        <v>218</v>
      </c>
      <c r="AP406" s="53" t="s">
        <v>218</v>
      </c>
      <c r="AQ406" s="76">
        <v>45623</v>
      </c>
      <c r="AR406" s="60" t="s">
        <v>218</v>
      </c>
      <c r="AS406" s="60" t="s">
        <v>218</v>
      </c>
      <c r="AT406" s="60" t="s">
        <v>218</v>
      </c>
      <c r="AU406" s="6">
        <f>+AQ406+4*30</f>
        <v>45743</v>
      </c>
      <c r="AV406" s="29">
        <f>+AU406+(2*365)</f>
        <v>46473</v>
      </c>
    </row>
    <row r="407" spans="1:48" s="23" customFormat="1" ht="16.350000000000001" hidden="1" customHeight="1" x14ac:dyDescent="0.25">
      <c r="A407" s="88"/>
      <c r="C407" s="68" t="b">
        <v>0</v>
      </c>
      <c r="D407" s="69" t="s">
        <v>644</v>
      </c>
      <c r="E407" s="69" t="s">
        <v>593</v>
      </c>
      <c r="F407" s="69" t="s">
        <v>24</v>
      </c>
      <c r="G407" s="69" t="s">
        <v>18</v>
      </c>
      <c r="H407" s="70">
        <v>45532</v>
      </c>
      <c r="I407" s="69" t="s">
        <v>621</v>
      </c>
      <c r="J407" s="73" t="str">
        <f t="shared" ca="1" si="22"/>
        <v>EJECUTADO</v>
      </c>
      <c r="K407" s="34" t="s">
        <v>2513</v>
      </c>
      <c r="L407" s="7" t="s">
        <v>525</v>
      </c>
      <c r="M407" s="7" t="s">
        <v>2514</v>
      </c>
      <c r="N407" s="165">
        <v>39708039</v>
      </c>
      <c r="O407" s="140">
        <v>20333333</v>
      </c>
      <c r="P407" s="145">
        <v>20240540</v>
      </c>
      <c r="Q407" s="139">
        <v>21666666.670000002</v>
      </c>
      <c r="R407" s="157">
        <v>45525</v>
      </c>
      <c r="S407" s="70">
        <v>45533</v>
      </c>
      <c r="T407" s="75">
        <v>45657</v>
      </c>
      <c r="U407" s="148">
        <v>20240712</v>
      </c>
      <c r="V407" s="139">
        <v>20333333</v>
      </c>
      <c r="W407" s="70">
        <v>45533</v>
      </c>
      <c r="X407" s="65" t="s">
        <v>239</v>
      </c>
      <c r="Y407" s="65" t="s">
        <v>645</v>
      </c>
      <c r="Z407" s="6" t="s">
        <v>53</v>
      </c>
      <c r="AA407" s="6" t="s">
        <v>2515</v>
      </c>
      <c r="AB407" s="6" t="s">
        <v>1139</v>
      </c>
      <c r="AC407" s="6">
        <v>45533</v>
      </c>
      <c r="AD407" s="58" t="s">
        <v>2516</v>
      </c>
      <c r="AE407" s="53" t="s">
        <v>218</v>
      </c>
      <c r="AF407" s="53" t="s">
        <v>218</v>
      </c>
      <c r="AG407" s="53" t="s">
        <v>218</v>
      </c>
      <c r="AH407" s="53" t="s">
        <v>218</v>
      </c>
      <c r="AI407" s="53" t="s">
        <v>218</v>
      </c>
      <c r="AJ407" s="53" t="s">
        <v>218</v>
      </c>
      <c r="AK407" s="53" t="s">
        <v>218</v>
      </c>
      <c r="AL407" s="53" t="s">
        <v>218</v>
      </c>
      <c r="AM407" s="53" t="s">
        <v>218</v>
      </c>
      <c r="AN407" s="53" t="s">
        <v>218</v>
      </c>
      <c r="AO407" s="53" t="s">
        <v>218</v>
      </c>
      <c r="AP407" s="53" t="s">
        <v>218</v>
      </c>
      <c r="AQ407" s="76">
        <v>45657</v>
      </c>
      <c r="AR407" s="60" t="s">
        <v>218</v>
      </c>
      <c r="AS407" s="60" t="s">
        <v>218</v>
      </c>
      <c r="AT407" s="60" t="s">
        <v>218</v>
      </c>
      <c r="AU407" s="6">
        <f t="shared" ref="AU407:AU465" si="23">+AQ407+4*30</f>
        <v>45777</v>
      </c>
      <c r="AV407" s="29">
        <f t="shared" ref="AV407:AV465" si="24">+AU407+(2*365)</f>
        <v>46507</v>
      </c>
    </row>
    <row r="408" spans="1:48" s="23" customFormat="1" ht="16.350000000000001" hidden="1" customHeight="1" x14ac:dyDescent="0.25">
      <c r="A408" s="88"/>
      <c r="C408" s="68" t="b">
        <v>1</v>
      </c>
      <c r="D408" s="69" t="s">
        <v>646</v>
      </c>
      <c r="E408" s="69" t="s">
        <v>74</v>
      </c>
      <c r="F408" s="69" t="s">
        <v>24</v>
      </c>
      <c r="G408" s="69" t="s">
        <v>2505</v>
      </c>
      <c r="H408" s="70">
        <v>45533</v>
      </c>
      <c r="I408" s="69" t="s">
        <v>621</v>
      </c>
      <c r="J408" s="73" t="str">
        <f t="shared" ca="1" si="22"/>
        <v>EJECUTADO</v>
      </c>
      <c r="K408" s="34" t="s">
        <v>2517</v>
      </c>
      <c r="L408" s="7" t="s">
        <v>525</v>
      </c>
      <c r="M408" s="7" t="s">
        <v>1312</v>
      </c>
      <c r="N408" s="165">
        <v>82392560</v>
      </c>
      <c r="O408" s="140">
        <v>29113030</v>
      </c>
      <c r="P408" s="145">
        <v>20240548</v>
      </c>
      <c r="Q408" s="139">
        <v>30542900</v>
      </c>
      <c r="R408" s="157">
        <v>45526</v>
      </c>
      <c r="S408" s="70">
        <v>45533</v>
      </c>
      <c r="T408" s="75">
        <v>45657</v>
      </c>
      <c r="U408" s="148">
        <v>20240713</v>
      </c>
      <c r="V408" s="139">
        <v>29113030</v>
      </c>
      <c r="W408" s="70">
        <v>45533</v>
      </c>
      <c r="X408" s="65" t="s">
        <v>239</v>
      </c>
      <c r="Y408" s="65" t="s">
        <v>634</v>
      </c>
      <c r="Z408" s="6" t="s">
        <v>53</v>
      </c>
      <c r="AA408" s="6" t="s">
        <v>2518</v>
      </c>
      <c r="AB408" s="6" t="s">
        <v>2182</v>
      </c>
      <c r="AC408" s="6">
        <v>45533</v>
      </c>
      <c r="AD408" s="58" t="s">
        <v>2519</v>
      </c>
      <c r="AE408" s="53" t="s">
        <v>218</v>
      </c>
      <c r="AF408" s="53" t="s">
        <v>218</v>
      </c>
      <c r="AG408" s="53" t="s">
        <v>218</v>
      </c>
      <c r="AH408" s="53" t="s">
        <v>218</v>
      </c>
      <c r="AI408" s="53" t="s">
        <v>218</v>
      </c>
      <c r="AJ408" s="53" t="s">
        <v>218</v>
      </c>
      <c r="AK408" s="53" t="s">
        <v>218</v>
      </c>
      <c r="AL408" s="53" t="s">
        <v>218</v>
      </c>
      <c r="AM408" s="53" t="s">
        <v>218</v>
      </c>
      <c r="AN408" s="53" t="s">
        <v>218</v>
      </c>
      <c r="AO408" s="53" t="s">
        <v>218</v>
      </c>
      <c r="AP408" s="53" t="s">
        <v>218</v>
      </c>
      <c r="AQ408" s="76">
        <v>45657</v>
      </c>
      <c r="AR408" s="60" t="s">
        <v>218</v>
      </c>
      <c r="AS408" s="60" t="s">
        <v>218</v>
      </c>
      <c r="AT408" s="60" t="s">
        <v>218</v>
      </c>
      <c r="AU408" s="6">
        <f t="shared" si="23"/>
        <v>45777</v>
      </c>
      <c r="AV408" s="29">
        <f t="shared" si="24"/>
        <v>46507</v>
      </c>
    </row>
    <row r="409" spans="1:48" s="23" customFormat="1" ht="16.350000000000001" hidden="1" customHeight="1" x14ac:dyDescent="0.25">
      <c r="A409" s="88"/>
      <c r="C409" s="68" t="b">
        <v>1</v>
      </c>
      <c r="D409" s="69" t="s">
        <v>647</v>
      </c>
      <c r="E409" s="69" t="s">
        <v>74</v>
      </c>
      <c r="F409" s="69" t="s">
        <v>24</v>
      </c>
      <c r="G409" s="69" t="s">
        <v>18</v>
      </c>
      <c r="H409" s="70">
        <v>45533</v>
      </c>
      <c r="I409" s="69" t="s">
        <v>621</v>
      </c>
      <c r="J409" s="73" t="str">
        <f t="shared" ca="1" si="22"/>
        <v>EJECUTADO</v>
      </c>
      <c r="K409" s="34" t="s">
        <v>1311</v>
      </c>
      <c r="L409" s="7" t="s">
        <v>525</v>
      </c>
      <c r="M409" s="7" t="s">
        <v>2520</v>
      </c>
      <c r="N409" s="165">
        <v>1018492976</v>
      </c>
      <c r="O409" s="140">
        <v>4918000</v>
      </c>
      <c r="P409" s="145">
        <v>20240546</v>
      </c>
      <c r="Q409" s="139">
        <v>4918000</v>
      </c>
      <c r="R409" s="157">
        <v>45526</v>
      </c>
      <c r="S409" s="70">
        <v>45533</v>
      </c>
      <c r="T409" s="75">
        <v>45563</v>
      </c>
      <c r="U409" s="148">
        <v>20240714</v>
      </c>
      <c r="V409" s="139">
        <v>4918000</v>
      </c>
      <c r="W409" s="70">
        <v>45533</v>
      </c>
      <c r="X409" s="65" t="s">
        <v>239</v>
      </c>
      <c r="Y409" s="65" t="s">
        <v>634</v>
      </c>
      <c r="Z409" s="6" t="s">
        <v>53</v>
      </c>
      <c r="AA409" s="6" t="s">
        <v>2521</v>
      </c>
      <c r="AB409" s="6" t="s">
        <v>1322</v>
      </c>
      <c r="AC409" s="6">
        <v>45533</v>
      </c>
      <c r="AD409" s="58" t="s">
        <v>2522</v>
      </c>
      <c r="AE409" s="53" t="s">
        <v>218</v>
      </c>
      <c r="AF409" s="53" t="s">
        <v>218</v>
      </c>
      <c r="AG409" s="53" t="s">
        <v>218</v>
      </c>
      <c r="AH409" s="53" t="s">
        <v>218</v>
      </c>
      <c r="AI409" s="53" t="s">
        <v>218</v>
      </c>
      <c r="AJ409" s="53" t="s">
        <v>218</v>
      </c>
      <c r="AK409" s="53" t="s">
        <v>218</v>
      </c>
      <c r="AL409" s="53" t="s">
        <v>218</v>
      </c>
      <c r="AM409" s="53" t="s">
        <v>218</v>
      </c>
      <c r="AN409" s="53" t="s">
        <v>218</v>
      </c>
      <c r="AO409" s="53" t="s">
        <v>218</v>
      </c>
      <c r="AP409" s="53" t="s">
        <v>218</v>
      </c>
      <c r="AQ409" s="76">
        <v>45624</v>
      </c>
      <c r="AR409" s="60" t="s">
        <v>218</v>
      </c>
      <c r="AS409" s="60" t="s">
        <v>218</v>
      </c>
      <c r="AT409" s="60" t="s">
        <v>218</v>
      </c>
      <c r="AU409" s="6">
        <f t="shared" si="23"/>
        <v>45744</v>
      </c>
      <c r="AV409" s="29">
        <f t="shared" si="24"/>
        <v>46474</v>
      </c>
    </row>
    <row r="410" spans="1:48" s="23" customFormat="1" ht="16.350000000000001" hidden="1" customHeight="1" x14ac:dyDescent="0.25">
      <c r="A410" s="88"/>
      <c r="C410" s="68" t="b">
        <v>1</v>
      </c>
      <c r="D410" s="69" t="s">
        <v>648</v>
      </c>
      <c r="E410" s="69" t="s">
        <v>649</v>
      </c>
      <c r="F410" s="69" t="s">
        <v>24</v>
      </c>
      <c r="G410" s="69" t="s">
        <v>13</v>
      </c>
      <c r="H410" s="70">
        <v>45534</v>
      </c>
      <c r="I410" s="69" t="s">
        <v>621</v>
      </c>
      <c r="J410" s="73" t="str">
        <f t="shared" ca="1" si="22"/>
        <v>EJECUTADO</v>
      </c>
      <c r="K410" s="34" t="s">
        <v>2523</v>
      </c>
      <c r="L410" s="7" t="s">
        <v>50</v>
      </c>
      <c r="M410" s="7" t="s">
        <v>2524</v>
      </c>
      <c r="N410" s="165" t="s">
        <v>2525</v>
      </c>
      <c r="O410" s="140">
        <v>750000000</v>
      </c>
      <c r="P410" s="145">
        <v>20240542</v>
      </c>
      <c r="Q410" s="139">
        <v>750000000</v>
      </c>
      <c r="R410" s="157">
        <v>45525</v>
      </c>
      <c r="S410" s="70">
        <v>45538</v>
      </c>
      <c r="T410" s="75">
        <v>45636</v>
      </c>
      <c r="U410" s="148">
        <v>20240715</v>
      </c>
      <c r="V410" s="139">
        <v>750000000</v>
      </c>
      <c r="W410" s="70">
        <v>45534</v>
      </c>
      <c r="X410" s="65" t="s">
        <v>239</v>
      </c>
      <c r="Y410" s="6" t="s">
        <v>130</v>
      </c>
      <c r="Z410" s="6" t="s">
        <v>53</v>
      </c>
      <c r="AA410" s="6" t="s">
        <v>2526</v>
      </c>
      <c r="AB410" s="6" t="s">
        <v>887</v>
      </c>
      <c r="AC410" s="6">
        <v>45538</v>
      </c>
      <c r="AD410" s="58" t="s">
        <v>2527</v>
      </c>
      <c r="AE410" s="53" t="s">
        <v>218</v>
      </c>
      <c r="AF410" s="53" t="s">
        <v>218</v>
      </c>
      <c r="AG410" s="53" t="s">
        <v>218</v>
      </c>
      <c r="AH410" s="53" t="s">
        <v>218</v>
      </c>
      <c r="AI410" s="53" t="s">
        <v>218</v>
      </c>
      <c r="AJ410" s="53" t="s">
        <v>218</v>
      </c>
      <c r="AK410" s="53" t="s">
        <v>218</v>
      </c>
      <c r="AL410" s="53" t="s">
        <v>218</v>
      </c>
      <c r="AM410" s="53" t="s">
        <v>218</v>
      </c>
      <c r="AN410" s="53" t="s">
        <v>218</v>
      </c>
      <c r="AO410" s="53" t="s">
        <v>218</v>
      </c>
      <c r="AP410" s="53" t="s">
        <v>218</v>
      </c>
      <c r="AQ410" s="76">
        <v>45636</v>
      </c>
      <c r="AR410" s="60" t="s">
        <v>218</v>
      </c>
      <c r="AS410" s="60" t="s">
        <v>218</v>
      </c>
      <c r="AT410" s="60" t="s">
        <v>218</v>
      </c>
      <c r="AU410" s="6">
        <f t="shared" si="23"/>
        <v>45756</v>
      </c>
      <c r="AV410" s="29">
        <f t="shared" si="24"/>
        <v>46486</v>
      </c>
    </row>
    <row r="411" spans="1:48" s="23" customFormat="1" ht="16.350000000000001" hidden="1" customHeight="1" x14ac:dyDescent="0.25">
      <c r="A411" s="88"/>
      <c r="B411" s="23" t="s">
        <v>2528</v>
      </c>
      <c r="C411" s="68"/>
      <c r="D411" s="69" t="s">
        <v>650</v>
      </c>
      <c r="E411" s="69" t="s">
        <v>593</v>
      </c>
      <c r="F411" s="69" t="s">
        <v>24</v>
      </c>
      <c r="G411" s="69" t="s">
        <v>13</v>
      </c>
      <c r="H411" s="70">
        <v>45538</v>
      </c>
      <c r="I411" s="69" t="s">
        <v>651</v>
      </c>
      <c r="J411" s="73" t="str">
        <f t="shared" ca="1" si="22"/>
        <v>EJECUTADO</v>
      </c>
      <c r="K411" s="34" t="s">
        <v>2529</v>
      </c>
      <c r="L411" s="7" t="s">
        <v>50</v>
      </c>
      <c r="M411" s="7" t="s">
        <v>2530</v>
      </c>
      <c r="N411" s="165" t="s">
        <v>2531</v>
      </c>
      <c r="O411" s="140">
        <v>200000000</v>
      </c>
      <c r="P411" s="145">
        <v>20240539</v>
      </c>
      <c r="Q411" s="139">
        <v>200000000</v>
      </c>
      <c r="R411" s="157">
        <v>45525</v>
      </c>
      <c r="S411" s="70"/>
      <c r="T411" s="75"/>
      <c r="U411" s="148">
        <v>20240733</v>
      </c>
      <c r="V411" s="139">
        <v>200000000</v>
      </c>
      <c r="W411" s="70">
        <v>45541</v>
      </c>
      <c r="X411" s="65" t="s">
        <v>239</v>
      </c>
      <c r="Y411" s="6" t="s">
        <v>130</v>
      </c>
      <c r="Z411" s="6" t="s">
        <v>53</v>
      </c>
      <c r="AA411" s="6" t="s">
        <v>2532</v>
      </c>
      <c r="AB411" s="6" t="s">
        <v>1139</v>
      </c>
      <c r="AC411" s="6">
        <v>45541</v>
      </c>
      <c r="AD411" s="58" t="s">
        <v>2533</v>
      </c>
      <c r="AE411" s="53" t="s">
        <v>218</v>
      </c>
      <c r="AF411" s="53" t="s">
        <v>218</v>
      </c>
      <c r="AG411" s="53" t="s">
        <v>218</v>
      </c>
      <c r="AH411" s="53" t="s">
        <v>218</v>
      </c>
      <c r="AI411" s="53" t="s">
        <v>218</v>
      </c>
      <c r="AJ411" s="53" t="s">
        <v>218</v>
      </c>
      <c r="AK411" s="53" t="s">
        <v>218</v>
      </c>
      <c r="AL411" s="53" t="s">
        <v>218</v>
      </c>
      <c r="AM411" s="53" t="s">
        <v>218</v>
      </c>
      <c r="AN411" s="53" t="s">
        <v>218</v>
      </c>
      <c r="AO411" s="53" t="s">
        <v>218</v>
      </c>
      <c r="AP411" s="53" t="s">
        <v>218</v>
      </c>
      <c r="AQ411" s="76">
        <v>45657</v>
      </c>
      <c r="AR411" s="60" t="s">
        <v>218</v>
      </c>
      <c r="AS411" s="60" t="s">
        <v>218</v>
      </c>
      <c r="AT411" s="60" t="s">
        <v>218</v>
      </c>
      <c r="AU411" s="6">
        <f t="shared" si="23"/>
        <v>45777</v>
      </c>
      <c r="AV411" s="29">
        <f t="shared" si="24"/>
        <v>46507</v>
      </c>
    </row>
    <row r="412" spans="1:48" s="23" customFormat="1" ht="16.350000000000001" hidden="1" customHeight="1" x14ac:dyDescent="0.2">
      <c r="A412" s="88"/>
      <c r="C412" s="68" t="b">
        <v>1</v>
      </c>
      <c r="D412" s="69" t="s">
        <v>652</v>
      </c>
      <c r="E412" s="69" t="s">
        <v>74</v>
      </c>
      <c r="F412" s="69" t="s">
        <v>24</v>
      </c>
      <c r="G412" s="69" t="s">
        <v>18</v>
      </c>
      <c r="H412" s="70">
        <v>45539</v>
      </c>
      <c r="I412" s="69" t="s">
        <v>651</v>
      </c>
      <c r="J412" s="73" t="str">
        <f t="shared" ca="1" si="22"/>
        <v>EJECUTADO</v>
      </c>
      <c r="K412" s="34" t="s">
        <v>2534</v>
      </c>
      <c r="L412" s="7" t="s">
        <v>525</v>
      </c>
      <c r="M412" s="7" t="s">
        <v>1053</v>
      </c>
      <c r="N412" s="165">
        <v>1001058608</v>
      </c>
      <c r="O412" s="140">
        <v>4918000</v>
      </c>
      <c r="P412" s="145">
        <v>20240549</v>
      </c>
      <c r="Q412" s="140">
        <v>4918000</v>
      </c>
      <c r="R412" s="157">
        <v>45526</v>
      </c>
      <c r="S412" s="70">
        <v>45539</v>
      </c>
      <c r="T412" s="75">
        <v>45568</v>
      </c>
      <c r="U412" s="148">
        <v>20240719</v>
      </c>
      <c r="V412" s="139">
        <v>4918000</v>
      </c>
      <c r="W412" s="70">
        <v>45539</v>
      </c>
      <c r="X412" s="65" t="s">
        <v>239</v>
      </c>
      <c r="Y412" s="6" t="s">
        <v>634</v>
      </c>
      <c r="Z412" s="6" t="s">
        <v>53</v>
      </c>
      <c r="AA412" s="6" t="s">
        <v>2535</v>
      </c>
      <c r="AB412" s="6" t="s">
        <v>1848</v>
      </c>
      <c r="AC412" s="6">
        <v>45539</v>
      </c>
      <c r="AD412" s="114" t="s">
        <v>2536</v>
      </c>
      <c r="AE412" s="53" t="s">
        <v>218</v>
      </c>
      <c r="AF412" s="53" t="s">
        <v>218</v>
      </c>
      <c r="AG412" s="53" t="s">
        <v>218</v>
      </c>
      <c r="AH412" s="53" t="s">
        <v>218</v>
      </c>
      <c r="AI412" s="53" t="s">
        <v>218</v>
      </c>
      <c r="AJ412" s="53" t="s">
        <v>218</v>
      </c>
      <c r="AK412" s="53" t="s">
        <v>218</v>
      </c>
      <c r="AL412" s="53" t="s">
        <v>218</v>
      </c>
      <c r="AM412" s="53" t="s">
        <v>218</v>
      </c>
      <c r="AN412" s="53" t="s">
        <v>218</v>
      </c>
      <c r="AO412" s="53" t="s">
        <v>218</v>
      </c>
      <c r="AP412" s="53" t="s">
        <v>218</v>
      </c>
      <c r="AQ412" s="76"/>
      <c r="AR412" s="60" t="s">
        <v>218</v>
      </c>
      <c r="AS412" s="60" t="s">
        <v>218</v>
      </c>
      <c r="AT412" s="60" t="s">
        <v>218</v>
      </c>
      <c r="AU412" s="6">
        <f t="shared" si="23"/>
        <v>120</v>
      </c>
      <c r="AV412" s="29">
        <f t="shared" si="24"/>
        <v>850</v>
      </c>
    </row>
    <row r="413" spans="1:48" s="23" customFormat="1" ht="16.350000000000001" hidden="1" customHeight="1" x14ac:dyDescent="0.25">
      <c r="A413" s="88"/>
      <c r="B413" s="23" t="s">
        <v>2528</v>
      </c>
      <c r="C413" s="68"/>
      <c r="D413" s="69" t="s">
        <v>653</v>
      </c>
      <c r="E413" s="69" t="s">
        <v>593</v>
      </c>
      <c r="F413" s="69" t="s">
        <v>24</v>
      </c>
      <c r="G413" s="69" t="s">
        <v>13</v>
      </c>
      <c r="H413" s="70">
        <v>45539</v>
      </c>
      <c r="I413" s="69" t="s">
        <v>651</v>
      </c>
      <c r="J413" s="73" t="str">
        <f t="shared" ca="1" si="22"/>
        <v>EJECUTADO</v>
      </c>
      <c r="K413" s="34" t="s">
        <v>2537</v>
      </c>
      <c r="L413" s="7" t="s">
        <v>50</v>
      </c>
      <c r="M413" s="7" t="s">
        <v>2538</v>
      </c>
      <c r="N413" s="165" t="s">
        <v>2539</v>
      </c>
      <c r="O413" s="140">
        <v>142800000</v>
      </c>
      <c r="P413" s="145">
        <v>20240555</v>
      </c>
      <c r="Q413" s="140">
        <v>142800000</v>
      </c>
      <c r="R413" s="157">
        <v>45530</v>
      </c>
      <c r="S413" s="70"/>
      <c r="T413" s="75">
        <v>45657</v>
      </c>
      <c r="U413" s="148">
        <v>20240721</v>
      </c>
      <c r="V413" s="139">
        <v>142800000</v>
      </c>
      <c r="W413" s="70">
        <v>45540</v>
      </c>
      <c r="X413" s="65" t="s">
        <v>239</v>
      </c>
      <c r="Y413" s="6" t="s">
        <v>654</v>
      </c>
      <c r="Z413" s="6" t="s">
        <v>53</v>
      </c>
      <c r="AA413" s="6" t="s">
        <v>2540</v>
      </c>
      <c r="AB413" s="6" t="s">
        <v>1139</v>
      </c>
      <c r="AC413" s="6">
        <v>45541</v>
      </c>
      <c r="AD413" s="58" t="s">
        <v>2541</v>
      </c>
      <c r="AE413" s="53" t="s">
        <v>218</v>
      </c>
      <c r="AF413" s="53" t="s">
        <v>218</v>
      </c>
      <c r="AG413" s="53" t="s">
        <v>218</v>
      </c>
      <c r="AH413" s="53" t="s">
        <v>218</v>
      </c>
      <c r="AI413" s="53" t="s">
        <v>218</v>
      </c>
      <c r="AJ413" s="53" t="s">
        <v>218</v>
      </c>
      <c r="AK413" s="53" t="s">
        <v>218</v>
      </c>
      <c r="AL413" s="53" t="s">
        <v>218</v>
      </c>
      <c r="AM413" s="53" t="s">
        <v>218</v>
      </c>
      <c r="AN413" s="53" t="s">
        <v>218</v>
      </c>
      <c r="AO413" s="53" t="s">
        <v>218</v>
      </c>
      <c r="AP413" s="53" t="s">
        <v>218</v>
      </c>
      <c r="AQ413" s="76">
        <v>45657</v>
      </c>
      <c r="AR413" s="60" t="s">
        <v>218</v>
      </c>
      <c r="AS413" s="60" t="s">
        <v>218</v>
      </c>
      <c r="AT413" s="60" t="s">
        <v>218</v>
      </c>
      <c r="AU413" s="6">
        <f t="shared" si="23"/>
        <v>45777</v>
      </c>
      <c r="AV413" s="29">
        <f t="shared" si="24"/>
        <v>46507</v>
      </c>
    </row>
    <row r="414" spans="1:48" s="23" customFormat="1" ht="16.350000000000001" hidden="1" customHeight="1" x14ac:dyDescent="0.25">
      <c r="A414" s="88"/>
      <c r="C414" s="68" t="b">
        <v>1</v>
      </c>
      <c r="D414" s="69" t="s">
        <v>655</v>
      </c>
      <c r="E414" s="69" t="s">
        <v>656</v>
      </c>
      <c r="F414" s="69" t="s">
        <v>27</v>
      </c>
      <c r="G414" s="69" t="s">
        <v>13</v>
      </c>
      <c r="H414" s="70">
        <v>45540</v>
      </c>
      <c r="I414" s="69" t="s">
        <v>651</v>
      </c>
      <c r="J414" s="73" t="str">
        <f t="shared" ca="1" si="22"/>
        <v>EJECUTADO</v>
      </c>
      <c r="K414" s="34" t="s">
        <v>2542</v>
      </c>
      <c r="L414" s="7" t="s">
        <v>50</v>
      </c>
      <c r="M414" s="7" t="s">
        <v>2543</v>
      </c>
      <c r="N414" s="165" t="s">
        <v>2544</v>
      </c>
      <c r="O414" s="140">
        <v>99321461</v>
      </c>
      <c r="P414" s="145">
        <v>20240439</v>
      </c>
      <c r="Q414" s="139">
        <v>149998423</v>
      </c>
      <c r="R414" s="157">
        <v>45468</v>
      </c>
      <c r="S414" s="70">
        <v>45551</v>
      </c>
      <c r="T414" s="75">
        <v>45731</v>
      </c>
      <c r="U414" s="148">
        <v>20240746</v>
      </c>
      <c r="V414" s="139">
        <v>99321461</v>
      </c>
      <c r="W414" s="70">
        <v>45545</v>
      </c>
      <c r="X414" s="65" t="s">
        <v>271</v>
      </c>
      <c r="Y414" s="6" t="s">
        <v>116</v>
      </c>
      <c r="Z414" s="6" t="s">
        <v>53</v>
      </c>
      <c r="AA414" s="6" t="s">
        <v>2545</v>
      </c>
      <c r="AB414" s="6" t="s">
        <v>2546</v>
      </c>
      <c r="AC414" s="6">
        <v>45541</v>
      </c>
      <c r="AD414" s="115" t="s">
        <v>2547</v>
      </c>
      <c r="AE414" s="53" t="s">
        <v>218</v>
      </c>
      <c r="AF414" s="53" t="s">
        <v>218</v>
      </c>
      <c r="AG414" s="53" t="s">
        <v>218</v>
      </c>
      <c r="AH414" s="53" t="s">
        <v>218</v>
      </c>
      <c r="AI414" s="53" t="s">
        <v>218</v>
      </c>
      <c r="AJ414" s="53" t="s">
        <v>218</v>
      </c>
      <c r="AK414" s="53" t="s">
        <v>218</v>
      </c>
      <c r="AL414" s="53" t="s">
        <v>218</v>
      </c>
      <c r="AM414" s="53" t="s">
        <v>218</v>
      </c>
      <c r="AN414" s="53" t="s">
        <v>218</v>
      </c>
      <c r="AO414" s="53" t="s">
        <v>218</v>
      </c>
      <c r="AP414" s="53" t="s">
        <v>218</v>
      </c>
      <c r="AQ414" s="76">
        <v>45731</v>
      </c>
      <c r="AR414" s="60" t="s">
        <v>218</v>
      </c>
      <c r="AS414" s="60" t="s">
        <v>218</v>
      </c>
      <c r="AT414" s="60" t="s">
        <v>218</v>
      </c>
      <c r="AU414" s="6">
        <f t="shared" si="23"/>
        <v>45851</v>
      </c>
      <c r="AV414" s="29">
        <f t="shared" si="24"/>
        <v>46581</v>
      </c>
    </row>
    <row r="415" spans="1:48" s="23" customFormat="1" ht="16.350000000000001" hidden="1" customHeight="1" x14ac:dyDescent="0.2">
      <c r="A415" s="88"/>
      <c r="C415" s="68" t="b">
        <v>1</v>
      </c>
      <c r="D415" s="69" t="s">
        <v>657</v>
      </c>
      <c r="E415" s="69" t="s">
        <v>74</v>
      </c>
      <c r="F415" s="69" t="s">
        <v>24</v>
      </c>
      <c r="G415" s="69" t="s">
        <v>18</v>
      </c>
      <c r="H415" s="70">
        <v>45540</v>
      </c>
      <c r="I415" s="69" t="s">
        <v>651</v>
      </c>
      <c r="J415" s="73" t="str">
        <f t="shared" ca="1" si="22"/>
        <v>EJECUTADO</v>
      </c>
      <c r="K415" s="34" t="s">
        <v>1311</v>
      </c>
      <c r="L415" s="7" t="s">
        <v>525</v>
      </c>
      <c r="M415" s="7" t="s">
        <v>1051</v>
      </c>
      <c r="N415" s="165">
        <v>1018506693</v>
      </c>
      <c r="O415" s="140">
        <v>4918000</v>
      </c>
      <c r="P415" s="145">
        <v>20240550</v>
      </c>
      <c r="Q415" s="140">
        <v>4918000</v>
      </c>
      <c r="R415" s="157">
        <v>45526</v>
      </c>
      <c r="S415" s="70">
        <v>45540</v>
      </c>
      <c r="T415" s="75">
        <v>45569</v>
      </c>
      <c r="U415" s="148">
        <v>20240723</v>
      </c>
      <c r="V415" s="139">
        <v>4918000</v>
      </c>
      <c r="W415" s="70">
        <v>45540</v>
      </c>
      <c r="X415" s="65" t="s">
        <v>239</v>
      </c>
      <c r="Y415" s="6" t="s">
        <v>634</v>
      </c>
      <c r="Z415" s="6" t="s">
        <v>53</v>
      </c>
      <c r="AA415" s="6" t="s">
        <v>2548</v>
      </c>
      <c r="AB415" s="6" t="s">
        <v>1848</v>
      </c>
      <c r="AC415" s="6">
        <v>45540</v>
      </c>
      <c r="AD415" s="114" t="s">
        <v>2549</v>
      </c>
      <c r="AE415" s="53" t="s">
        <v>218</v>
      </c>
      <c r="AF415" s="53" t="s">
        <v>218</v>
      </c>
      <c r="AG415" s="53" t="s">
        <v>218</v>
      </c>
      <c r="AH415" s="53" t="s">
        <v>218</v>
      </c>
      <c r="AI415" s="53" t="s">
        <v>218</v>
      </c>
      <c r="AJ415" s="53" t="s">
        <v>218</v>
      </c>
      <c r="AK415" s="53" t="s">
        <v>218</v>
      </c>
      <c r="AL415" s="53" t="s">
        <v>218</v>
      </c>
      <c r="AM415" s="53" t="s">
        <v>218</v>
      </c>
      <c r="AN415" s="53" t="s">
        <v>218</v>
      </c>
      <c r="AO415" s="53" t="s">
        <v>218</v>
      </c>
      <c r="AP415" s="53" t="s">
        <v>218</v>
      </c>
      <c r="AQ415" s="76"/>
      <c r="AR415" s="60" t="s">
        <v>218</v>
      </c>
      <c r="AS415" s="60" t="s">
        <v>218</v>
      </c>
      <c r="AT415" s="60" t="s">
        <v>218</v>
      </c>
      <c r="AU415" s="6">
        <f t="shared" si="23"/>
        <v>120</v>
      </c>
      <c r="AV415" s="29">
        <f t="shared" si="24"/>
        <v>850</v>
      </c>
    </row>
    <row r="416" spans="1:48" s="23" customFormat="1" ht="16.350000000000001" hidden="1" customHeight="1" x14ac:dyDescent="0.25">
      <c r="A416" s="88"/>
      <c r="C416" s="68" t="b">
        <v>1</v>
      </c>
      <c r="D416" s="69" t="s">
        <v>658</v>
      </c>
      <c r="E416" s="69" t="s">
        <v>659</v>
      </c>
      <c r="F416" s="69" t="s">
        <v>29</v>
      </c>
      <c r="G416" s="69" t="s">
        <v>19</v>
      </c>
      <c r="H416" s="70">
        <v>45540</v>
      </c>
      <c r="I416" s="69" t="s">
        <v>651</v>
      </c>
      <c r="J416" s="73" t="str">
        <f t="shared" ca="1" si="22"/>
        <v>EJECUTADO</v>
      </c>
      <c r="K416" s="34" t="s">
        <v>2550</v>
      </c>
      <c r="L416" s="7" t="s">
        <v>50</v>
      </c>
      <c r="M416" s="7" t="s">
        <v>2551</v>
      </c>
      <c r="N416" s="165">
        <v>901676835</v>
      </c>
      <c r="O416" s="140">
        <v>23516475.109999999</v>
      </c>
      <c r="P416" s="145">
        <v>20240502</v>
      </c>
      <c r="Q416" s="139">
        <v>26032000</v>
      </c>
      <c r="R416" s="157">
        <v>45503</v>
      </c>
      <c r="S416" s="70"/>
      <c r="T416" s="75"/>
      <c r="U416" s="148">
        <v>20240724</v>
      </c>
      <c r="V416" s="139">
        <v>23516475.109999999</v>
      </c>
      <c r="W416" s="70">
        <v>45540</v>
      </c>
      <c r="X416" s="65" t="s">
        <v>271</v>
      </c>
      <c r="Y416" s="6" t="s">
        <v>660</v>
      </c>
      <c r="Z416" s="6" t="s">
        <v>53</v>
      </c>
      <c r="AA416" s="6" t="s">
        <v>2552</v>
      </c>
      <c r="AB416" s="6" t="s">
        <v>1322</v>
      </c>
      <c r="AC416" s="6">
        <v>45544</v>
      </c>
      <c r="AD416" s="58" t="s">
        <v>2553</v>
      </c>
      <c r="AE416" s="53" t="s">
        <v>218</v>
      </c>
      <c r="AF416" s="53" t="s">
        <v>218</v>
      </c>
      <c r="AG416" s="53" t="s">
        <v>218</v>
      </c>
      <c r="AH416" s="53" t="s">
        <v>218</v>
      </c>
      <c r="AI416" s="53" t="s">
        <v>218</v>
      </c>
      <c r="AJ416" s="53" t="s">
        <v>218</v>
      </c>
      <c r="AK416" s="53" t="s">
        <v>218</v>
      </c>
      <c r="AL416" s="53" t="s">
        <v>218</v>
      </c>
      <c r="AM416" s="53" t="s">
        <v>218</v>
      </c>
      <c r="AN416" s="53" t="s">
        <v>218</v>
      </c>
      <c r="AO416" s="53" t="s">
        <v>218</v>
      </c>
      <c r="AP416" s="53" t="s">
        <v>218</v>
      </c>
      <c r="AQ416" s="76"/>
      <c r="AR416" s="60"/>
      <c r="AS416" s="60"/>
      <c r="AT416" s="60"/>
      <c r="AU416" s="6">
        <f t="shared" si="23"/>
        <v>120</v>
      </c>
      <c r="AV416" s="29">
        <f t="shared" si="24"/>
        <v>850</v>
      </c>
    </row>
    <row r="417" spans="1:48" s="23" customFormat="1" ht="16.350000000000001" hidden="1" customHeight="1" x14ac:dyDescent="0.25">
      <c r="A417" s="88"/>
      <c r="B417" s="23" t="s">
        <v>2554</v>
      </c>
      <c r="C417" s="68" t="b">
        <v>1</v>
      </c>
      <c r="D417" s="69" t="s">
        <v>661</v>
      </c>
      <c r="E417" s="69" t="s">
        <v>593</v>
      </c>
      <c r="F417" s="69" t="s">
        <v>24</v>
      </c>
      <c r="G417" s="69" t="s">
        <v>13</v>
      </c>
      <c r="H417" s="70">
        <v>45541</v>
      </c>
      <c r="I417" s="69" t="s">
        <v>651</v>
      </c>
      <c r="J417" s="73" t="str">
        <f t="shared" ca="1" si="22"/>
        <v>EJECUTADO</v>
      </c>
      <c r="K417" s="34" t="s">
        <v>2555</v>
      </c>
      <c r="L417" s="7" t="s">
        <v>50</v>
      </c>
      <c r="M417" s="7" t="s">
        <v>2556</v>
      </c>
      <c r="N417" s="165" t="s">
        <v>2557</v>
      </c>
      <c r="O417" s="140">
        <v>59500000</v>
      </c>
      <c r="P417" s="145">
        <v>20240565</v>
      </c>
      <c r="Q417" s="139">
        <v>59500000</v>
      </c>
      <c r="R417" s="157">
        <v>45533</v>
      </c>
      <c r="S417" s="70">
        <v>45541</v>
      </c>
      <c r="T417" s="75">
        <v>45657</v>
      </c>
      <c r="U417" s="148">
        <v>20240735</v>
      </c>
      <c r="V417" s="139">
        <v>59500000</v>
      </c>
      <c r="W417" s="70">
        <v>45541</v>
      </c>
      <c r="X417" s="65" t="s">
        <v>239</v>
      </c>
      <c r="Y417" s="6" t="s">
        <v>130</v>
      </c>
      <c r="Z417" s="6" t="s">
        <v>53</v>
      </c>
      <c r="AA417" s="6" t="s">
        <v>2558</v>
      </c>
      <c r="AB417" s="6" t="s">
        <v>1139</v>
      </c>
      <c r="AC417" s="6">
        <v>45541</v>
      </c>
      <c r="AD417" s="104" t="s">
        <v>2559</v>
      </c>
      <c r="AE417" s="53" t="s">
        <v>218</v>
      </c>
      <c r="AF417" s="53" t="s">
        <v>218</v>
      </c>
      <c r="AG417" s="53" t="s">
        <v>218</v>
      </c>
      <c r="AH417" s="53" t="s">
        <v>218</v>
      </c>
      <c r="AI417" s="53" t="s">
        <v>218</v>
      </c>
      <c r="AJ417" s="53" t="s">
        <v>218</v>
      </c>
      <c r="AK417" s="53" t="s">
        <v>218</v>
      </c>
      <c r="AL417" s="53" t="s">
        <v>218</v>
      </c>
      <c r="AM417" s="53" t="s">
        <v>218</v>
      </c>
      <c r="AN417" s="53" t="s">
        <v>218</v>
      </c>
      <c r="AO417" s="53" t="s">
        <v>218</v>
      </c>
      <c r="AP417" s="53" t="s">
        <v>218</v>
      </c>
      <c r="AQ417" s="76">
        <v>45657</v>
      </c>
      <c r="AR417" s="60" t="s">
        <v>218</v>
      </c>
      <c r="AS417" s="60" t="s">
        <v>218</v>
      </c>
      <c r="AT417" s="60" t="s">
        <v>218</v>
      </c>
      <c r="AU417" s="6">
        <f t="shared" si="23"/>
        <v>45777</v>
      </c>
      <c r="AV417" s="29">
        <f t="shared" si="24"/>
        <v>46507</v>
      </c>
    </row>
    <row r="418" spans="1:48" s="23" customFormat="1" ht="16.350000000000001" hidden="1" customHeight="1" x14ac:dyDescent="0.25">
      <c r="A418" s="88"/>
      <c r="B418" s="23" t="s">
        <v>2560</v>
      </c>
      <c r="C418" s="68" t="b">
        <v>1</v>
      </c>
      <c r="D418" s="69" t="s">
        <v>662</v>
      </c>
      <c r="E418" s="69" t="s">
        <v>506</v>
      </c>
      <c r="F418" s="69" t="s">
        <v>24</v>
      </c>
      <c r="G418" s="69" t="s">
        <v>13</v>
      </c>
      <c r="H418" s="70">
        <v>45541</v>
      </c>
      <c r="I418" s="69" t="s">
        <v>651</v>
      </c>
      <c r="J418" s="73" t="str">
        <f t="shared" ca="1" si="22"/>
        <v>EJECUTADO</v>
      </c>
      <c r="K418" s="34" t="s">
        <v>2561</v>
      </c>
      <c r="L418" s="7" t="s">
        <v>50</v>
      </c>
      <c r="M418" s="7" t="s">
        <v>2562</v>
      </c>
      <c r="N418" s="165" t="s">
        <v>2563</v>
      </c>
      <c r="O418" s="140">
        <v>57740000</v>
      </c>
      <c r="P418" s="145">
        <v>20240507</v>
      </c>
      <c r="Q418" s="140">
        <v>57740000</v>
      </c>
      <c r="R418" s="157">
        <v>45509</v>
      </c>
      <c r="S418" s="70"/>
      <c r="T418" s="75">
        <v>45657</v>
      </c>
      <c r="U418" s="148">
        <v>20240736</v>
      </c>
      <c r="V418" s="139">
        <v>57740000</v>
      </c>
      <c r="W418" s="70">
        <v>45541</v>
      </c>
      <c r="X418" s="65" t="s">
        <v>239</v>
      </c>
      <c r="Y418" s="6" t="s">
        <v>130</v>
      </c>
      <c r="Z418" s="6" t="s">
        <v>53</v>
      </c>
      <c r="AA418" s="6" t="s">
        <v>2564</v>
      </c>
      <c r="AB418" s="23" t="s">
        <v>1139</v>
      </c>
      <c r="AC418" s="6">
        <v>45546</v>
      </c>
      <c r="AD418" s="104" t="s">
        <v>2565</v>
      </c>
      <c r="AE418" s="53" t="s">
        <v>218</v>
      </c>
      <c r="AF418" s="53" t="s">
        <v>218</v>
      </c>
      <c r="AG418" s="53" t="s">
        <v>218</v>
      </c>
      <c r="AH418" s="53" t="s">
        <v>218</v>
      </c>
      <c r="AI418" s="53" t="s">
        <v>218</v>
      </c>
      <c r="AJ418" s="53" t="s">
        <v>218</v>
      </c>
      <c r="AK418" s="53" t="s">
        <v>218</v>
      </c>
      <c r="AL418" s="53" t="s">
        <v>218</v>
      </c>
      <c r="AM418" s="53" t="s">
        <v>218</v>
      </c>
      <c r="AN418" s="53" t="s">
        <v>218</v>
      </c>
      <c r="AO418" s="53" t="s">
        <v>218</v>
      </c>
      <c r="AP418" s="53" t="s">
        <v>218</v>
      </c>
      <c r="AQ418" s="76">
        <v>45657</v>
      </c>
      <c r="AR418" s="60" t="s">
        <v>218</v>
      </c>
      <c r="AS418" s="60" t="s">
        <v>218</v>
      </c>
      <c r="AT418" s="60" t="s">
        <v>218</v>
      </c>
      <c r="AU418" s="6">
        <f t="shared" si="23"/>
        <v>45777</v>
      </c>
      <c r="AV418" s="29">
        <f t="shared" si="24"/>
        <v>46507</v>
      </c>
    </row>
    <row r="419" spans="1:48" s="23" customFormat="1" ht="16.350000000000001" hidden="1" customHeight="1" x14ac:dyDescent="0.25">
      <c r="A419" s="88"/>
      <c r="B419" s="23" t="s">
        <v>2554</v>
      </c>
      <c r="C419" s="68" t="b">
        <v>1</v>
      </c>
      <c r="D419" s="69" t="s">
        <v>663</v>
      </c>
      <c r="E419" s="69" t="s">
        <v>593</v>
      </c>
      <c r="F419" s="69" t="s">
        <v>24</v>
      </c>
      <c r="G419" s="69" t="s">
        <v>13</v>
      </c>
      <c r="H419" s="70">
        <v>45541</v>
      </c>
      <c r="I419" s="69" t="s">
        <v>651</v>
      </c>
      <c r="J419" s="73" t="str">
        <f t="shared" ca="1" si="22"/>
        <v>EJECUTADO</v>
      </c>
      <c r="K419" s="34" t="s">
        <v>2566</v>
      </c>
      <c r="L419" s="7" t="s">
        <v>50</v>
      </c>
      <c r="M419" s="7" t="s">
        <v>2567</v>
      </c>
      <c r="N419" s="165" t="s">
        <v>2568</v>
      </c>
      <c r="O419" s="140">
        <v>142800000</v>
      </c>
      <c r="P419" s="145">
        <v>20240554</v>
      </c>
      <c r="Q419" s="139">
        <v>142800000</v>
      </c>
      <c r="R419" s="157">
        <v>45529</v>
      </c>
      <c r="S419" s="70">
        <v>45548</v>
      </c>
      <c r="T419" s="75">
        <v>45638</v>
      </c>
      <c r="U419" s="141">
        <v>20240759</v>
      </c>
      <c r="V419" s="139">
        <v>142800000</v>
      </c>
      <c r="W419" s="70">
        <v>45548</v>
      </c>
      <c r="X419" s="65" t="s">
        <v>239</v>
      </c>
      <c r="Y419" s="6" t="s">
        <v>130</v>
      </c>
      <c r="Z419" s="23" t="s">
        <v>53</v>
      </c>
      <c r="AA419" s="23" t="s">
        <v>2569</v>
      </c>
      <c r="AB419" s="23" t="s">
        <v>1139</v>
      </c>
      <c r="AC419" s="6">
        <v>45548</v>
      </c>
      <c r="AD419" s="58" t="s">
        <v>2570</v>
      </c>
      <c r="AE419" s="53" t="s">
        <v>218</v>
      </c>
      <c r="AF419" s="53" t="s">
        <v>218</v>
      </c>
      <c r="AG419" s="53" t="s">
        <v>218</v>
      </c>
      <c r="AH419" s="53" t="s">
        <v>218</v>
      </c>
      <c r="AI419" s="53" t="s">
        <v>218</v>
      </c>
      <c r="AJ419" s="53" t="s">
        <v>218</v>
      </c>
      <c r="AK419" s="53" t="s">
        <v>218</v>
      </c>
      <c r="AL419" s="53" t="s">
        <v>218</v>
      </c>
      <c r="AM419" s="53" t="s">
        <v>218</v>
      </c>
      <c r="AN419" s="53" t="s">
        <v>218</v>
      </c>
      <c r="AO419" s="53" t="s">
        <v>218</v>
      </c>
      <c r="AP419" s="53" t="s">
        <v>218</v>
      </c>
      <c r="AQ419" s="76">
        <v>45638</v>
      </c>
      <c r="AR419" s="60" t="s">
        <v>218</v>
      </c>
      <c r="AS419" s="60" t="s">
        <v>218</v>
      </c>
      <c r="AT419" s="60" t="s">
        <v>218</v>
      </c>
      <c r="AU419" s="6">
        <f t="shared" si="23"/>
        <v>45758</v>
      </c>
      <c r="AV419" s="29">
        <f t="shared" si="24"/>
        <v>46488</v>
      </c>
    </row>
    <row r="420" spans="1:48" s="23" customFormat="1" ht="16.350000000000001" hidden="1" customHeight="1" x14ac:dyDescent="0.25">
      <c r="A420" s="88"/>
      <c r="B420" s="23" t="s">
        <v>2571</v>
      </c>
      <c r="C420" s="68" t="b">
        <v>1</v>
      </c>
      <c r="D420" s="69" t="s">
        <v>664</v>
      </c>
      <c r="E420" s="69" t="s">
        <v>546</v>
      </c>
      <c r="F420" s="69" t="s">
        <v>24</v>
      </c>
      <c r="G420" s="23" t="s">
        <v>19</v>
      </c>
      <c r="H420" s="70">
        <v>45541</v>
      </c>
      <c r="I420" s="69" t="s">
        <v>651</v>
      </c>
      <c r="J420" s="73" t="str">
        <f t="shared" ca="1" si="22"/>
        <v>EJECUTADO</v>
      </c>
      <c r="K420" s="69" t="s">
        <v>2572</v>
      </c>
      <c r="L420" s="7" t="s">
        <v>50</v>
      </c>
      <c r="M420" s="7" t="s">
        <v>2573</v>
      </c>
      <c r="N420" s="165" t="s">
        <v>2574</v>
      </c>
      <c r="O420" s="140">
        <v>779833375.61000001</v>
      </c>
      <c r="P420" s="145">
        <v>20240561</v>
      </c>
      <c r="Q420" s="139">
        <v>779899603</v>
      </c>
      <c r="R420" s="157">
        <v>45531</v>
      </c>
      <c r="S420" s="70"/>
      <c r="T420" s="75"/>
      <c r="U420" s="141">
        <v>20240742</v>
      </c>
      <c r="V420" s="139">
        <v>779833375.61000001</v>
      </c>
      <c r="W420" s="70">
        <v>45544</v>
      </c>
      <c r="X420" s="65" t="s">
        <v>239</v>
      </c>
      <c r="Y420" s="6" t="s">
        <v>665</v>
      </c>
      <c r="Z420" s="23" t="s">
        <v>53</v>
      </c>
      <c r="AA420" s="23" t="s">
        <v>2575</v>
      </c>
      <c r="AC420" s="6">
        <v>45546</v>
      </c>
      <c r="AD420" s="58" t="s">
        <v>2576</v>
      </c>
      <c r="AE420" s="53" t="s">
        <v>218</v>
      </c>
      <c r="AF420" s="53" t="s">
        <v>218</v>
      </c>
      <c r="AG420" s="53" t="s">
        <v>218</v>
      </c>
      <c r="AH420" s="53" t="s">
        <v>218</v>
      </c>
      <c r="AI420" s="53" t="s">
        <v>218</v>
      </c>
      <c r="AJ420" s="53" t="s">
        <v>218</v>
      </c>
      <c r="AK420" s="53" t="s">
        <v>218</v>
      </c>
      <c r="AL420" s="53" t="s">
        <v>218</v>
      </c>
      <c r="AM420" s="53" t="s">
        <v>218</v>
      </c>
      <c r="AN420" s="53" t="s">
        <v>218</v>
      </c>
      <c r="AO420" s="53" t="s">
        <v>218</v>
      </c>
      <c r="AP420" s="53" t="s">
        <v>218</v>
      </c>
      <c r="AQ420" s="76"/>
      <c r="AR420" s="60" t="s">
        <v>218</v>
      </c>
      <c r="AS420" s="60" t="s">
        <v>218</v>
      </c>
      <c r="AT420" s="60" t="s">
        <v>218</v>
      </c>
      <c r="AU420" s="6">
        <f t="shared" si="23"/>
        <v>120</v>
      </c>
      <c r="AV420" s="29">
        <f t="shared" si="24"/>
        <v>850</v>
      </c>
    </row>
    <row r="421" spans="1:48" s="23" customFormat="1" ht="16.350000000000001" hidden="1" customHeight="1" x14ac:dyDescent="0.25">
      <c r="A421" s="88"/>
      <c r="B421" s="23" t="s">
        <v>2577</v>
      </c>
      <c r="C421" s="68" t="b">
        <v>1</v>
      </c>
      <c r="D421" s="69" t="s">
        <v>666</v>
      </c>
      <c r="E421" s="69" t="s">
        <v>74</v>
      </c>
      <c r="F421" s="69" t="s">
        <v>24</v>
      </c>
      <c r="G421" s="23" t="s">
        <v>18</v>
      </c>
      <c r="H421" s="70">
        <v>45545</v>
      </c>
      <c r="I421" s="69" t="s">
        <v>651</v>
      </c>
      <c r="J421" s="73" t="str">
        <f t="shared" ca="1" si="22"/>
        <v>EJECUTADO</v>
      </c>
      <c r="K421" s="69" t="s">
        <v>2578</v>
      </c>
      <c r="L421" s="7" t="s">
        <v>525</v>
      </c>
      <c r="M421" s="7" t="s">
        <v>1263</v>
      </c>
      <c r="N421" s="165">
        <v>1052396422</v>
      </c>
      <c r="O421" s="140">
        <v>29866667</v>
      </c>
      <c r="P421" s="145">
        <v>20240577</v>
      </c>
      <c r="Q421" s="139">
        <v>29599986</v>
      </c>
      <c r="R421" s="157">
        <v>45540</v>
      </c>
      <c r="S421" s="70"/>
      <c r="T421" s="75"/>
      <c r="U421" s="141">
        <v>20240473</v>
      </c>
      <c r="V421" s="139">
        <v>29599986</v>
      </c>
      <c r="W421" s="70">
        <v>45545</v>
      </c>
      <c r="X421" s="65" t="s">
        <v>75</v>
      </c>
      <c r="Y421" s="6" t="s">
        <v>265</v>
      </c>
      <c r="Z421" s="23" t="s">
        <v>53</v>
      </c>
      <c r="AA421" s="23" t="s">
        <v>2579</v>
      </c>
      <c r="AB421" s="23" t="s">
        <v>2352</v>
      </c>
      <c r="AC421" s="6">
        <v>45545</v>
      </c>
      <c r="AD421" s="58" t="s">
        <v>2580</v>
      </c>
      <c r="AE421" s="53" t="s">
        <v>218</v>
      </c>
      <c r="AF421" s="53" t="s">
        <v>218</v>
      </c>
      <c r="AG421" s="53" t="s">
        <v>218</v>
      </c>
      <c r="AH421" s="53" t="s">
        <v>218</v>
      </c>
      <c r="AI421" s="53" t="s">
        <v>218</v>
      </c>
      <c r="AJ421" s="53" t="s">
        <v>218</v>
      </c>
      <c r="AK421" s="53" t="s">
        <v>218</v>
      </c>
      <c r="AL421" s="53" t="s">
        <v>218</v>
      </c>
      <c r="AM421" s="53" t="s">
        <v>218</v>
      </c>
      <c r="AN421" s="53" t="s">
        <v>218</v>
      </c>
      <c r="AO421" s="53" t="s">
        <v>218</v>
      </c>
      <c r="AP421" s="53" t="s">
        <v>218</v>
      </c>
      <c r="AQ421" s="76"/>
      <c r="AR421" s="60" t="s">
        <v>218</v>
      </c>
      <c r="AS421" s="60" t="s">
        <v>218</v>
      </c>
      <c r="AT421" s="60" t="s">
        <v>218</v>
      </c>
      <c r="AU421" s="6">
        <f t="shared" si="23"/>
        <v>120</v>
      </c>
      <c r="AV421" s="29">
        <f t="shared" si="24"/>
        <v>850</v>
      </c>
    </row>
    <row r="422" spans="1:48" s="23" customFormat="1" ht="16.350000000000001" hidden="1" customHeight="1" x14ac:dyDescent="0.25">
      <c r="A422" s="88"/>
      <c r="C422" s="68" t="b">
        <v>1</v>
      </c>
      <c r="D422" s="69" t="s">
        <v>667</v>
      </c>
      <c r="E422" s="69" t="s">
        <v>668</v>
      </c>
      <c r="F422" s="69" t="s">
        <v>27</v>
      </c>
      <c r="G422" s="23" t="s">
        <v>16</v>
      </c>
      <c r="H422" s="70">
        <v>45545</v>
      </c>
      <c r="I422" s="69" t="s">
        <v>651</v>
      </c>
      <c r="J422" s="73" t="str">
        <f t="shared" ca="1" si="22"/>
        <v>EN EJECUCIÓN</v>
      </c>
      <c r="K422" s="69" t="s">
        <v>2581</v>
      </c>
      <c r="L422" s="7" t="s">
        <v>50</v>
      </c>
      <c r="M422" s="7" t="s">
        <v>2582</v>
      </c>
      <c r="N422" s="165">
        <v>860002184</v>
      </c>
      <c r="O422" s="140">
        <v>224083246</v>
      </c>
      <c r="P422" s="145">
        <v>20240483</v>
      </c>
      <c r="Q422" s="139">
        <v>224198133</v>
      </c>
      <c r="R422" s="157">
        <v>45490</v>
      </c>
      <c r="S422" s="70">
        <v>47378</v>
      </c>
      <c r="T422" s="75">
        <v>46089</v>
      </c>
      <c r="U422" s="141">
        <v>20240747</v>
      </c>
      <c r="V422" s="140">
        <v>224083246</v>
      </c>
      <c r="W422" s="70">
        <v>45546</v>
      </c>
      <c r="X422" s="65" t="s">
        <v>271</v>
      </c>
      <c r="Y422" s="6" t="s">
        <v>116</v>
      </c>
      <c r="Z422" s="23" t="s">
        <v>59</v>
      </c>
      <c r="AA422" s="23" t="s">
        <v>218</v>
      </c>
      <c r="AB422" s="23" t="s">
        <v>218</v>
      </c>
      <c r="AC422" s="6" t="s">
        <v>218</v>
      </c>
      <c r="AD422" s="58" t="s">
        <v>2583</v>
      </c>
      <c r="AE422" s="53" t="s">
        <v>218</v>
      </c>
      <c r="AF422" s="53" t="s">
        <v>218</v>
      </c>
      <c r="AG422" s="53" t="s">
        <v>218</v>
      </c>
      <c r="AH422" s="53" t="s">
        <v>218</v>
      </c>
      <c r="AI422" s="53" t="s">
        <v>218</v>
      </c>
      <c r="AJ422" s="53" t="s">
        <v>218</v>
      </c>
      <c r="AK422" s="53" t="s">
        <v>218</v>
      </c>
      <c r="AL422" s="53" t="s">
        <v>218</v>
      </c>
      <c r="AM422" s="53" t="s">
        <v>218</v>
      </c>
      <c r="AN422" s="53" t="s">
        <v>218</v>
      </c>
      <c r="AO422" s="53" t="s">
        <v>218</v>
      </c>
      <c r="AP422" s="53" t="s">
        <v>218</v>
      </c>
      <c r="AQ422" s="76">
        <v>46089</v>
      </c>
      <c r="AR422" s="60" t="s">
        <v>218</v>
      </c>
      <c r="AS422" s="60" t="s">
        <v>218</v>
      </c>
      <c r="AT422" s="60" t="s">
        <v>218</v>
      </c>
      <c r="AU422" s="6">
        <f t="shared" si="23"/>
        <v>46209</v>
      </c>
      <c r="AV422" s="29">
        <f t="shared" si="24"/>
        <v>46939</v>
      </c>
    </row>
    <row r="423" spans="1:48" s="23" customFormat="1" ht="16.350000000000001" hidden="1" customHeight="1" x14ac:dyDescent="0.25">
      <c r="A423" s="88"/>
      <c r="C423" s="68" t="b">
        <v>1</v>
      </c>
      <c r="D423" s="69" t="s">
        <v>669</v>
      </c>
      <c r="E423" s="69" t="s">
        <v>670</v>
      </c>
      <c r="F423" s="69" t="s">
        <v>24</v>
      </c>
      <c r="G423" s="23" t="s">
        <v>10</v>
      </c>
      <c r="H423" s="70">
        <v>45545</v>
      </c>
      <c r="I423" s="69" t="s">
        <v>651</v>
      </c>
      <c r="J423" s="73" t="str">
        <f t="shared" ca="1" si="22"/>
        <v>EJECUTADO</v>
      </c>
      <c r="K423" s="69" t="s">
        <v>2584</v>
      </c>
      <c r="L423" s="7" t="s">
        <v>50</v>
      </c>
      <c r="M423" s="7" t="s">
        <v>2585</v>
      </c>
      <c r="N423" s="165">
        <v>900636368</v>
      </c>
      <c r="O423" s="140">
        <v>45209243</v>
      </c>
      <c r="P423" s="145">
        <v>20240585</v>
      </c>
      <c r="Q423" s="139">
        <v>45220000</v>
      </c>
      <c r="R423" s="157">
        <v>45541</v>
      </c>
      <c r="S423" s="70">
        <v>45546</v>
      </c>
      <c r="T423" s="75">
        <v>45576</v>
      </c>
      <c r="U423" s="141">
        <v>20240744</v>
      </c>
      <c r="V423" s="140">
        <v>45209243</v>
      </c>
      <c r="W423" s="70">
        <v>45545</v>
      </c>
      <c r="X423" s="65" t="s">
        <v>239</v>
      </c>
      <c r="Y423" s="6" t="s">
        <v>130</v>
      </c>
      <c r="Z423" s="23" t="s">
        <v>53</v>
      </c>
      <c r="AA423" t="s">
        <v>2586</v>
      </c>
      <c r="AB423" s="23" t="s">
        <v>2182</v>
      </c>
      <c r="AC423" s="6">
        <v>45546</v>
      </c>
      <c r="AD423" s="58" t="s">
        <v>2587</v>
      </c>
      <c r="AE423" s="53" t="s">
        <v>218</v>
      </c>
      <c r="AF423" s="53" t="s">
        <v>218</v>
      </c>
      <c r="AG423" s="53" t="s">
        <v>218</v>
      </c>
      <c r="AH423" s="53" t="s">
        <v>218</v>
      </c>
      <c r="AI423" s="53" t="s">
        <v>218</v>
      </c>
      <c r="AJ423" s="53" t="s">
        <v>218</v>
      </c>
      <c r="AK423" s="53" t="s">
        <v>218</v>
      </c>
      <c r="AL423" s="53" t="s">
        <v>218</v>
      </c>
      <c r="AM423" s="53" t="s">
        <v>218</v>
      </c>
      <c r="AN423" s="53" t="s">
        <v>218</v>
      </c>
      <c r="AO423" s="53" t="s">
        <v>218</v>
      </c>
      <c r="AP423" s="53" t="s">
        <v>218</v>
      </c>
      <c r="AQ423" s="76">
        <v>45576</v>
      </c>
      <c r="AR423" s="60" t="s">
        <v>218</v>
      </c>
      <c r="AS423" s="60" t="s">
        <v>218</v>
      </c>
      <c r="AT423" s="60" t="s">
        <v>218</v>
      </c>
      <c r="AU423" s="6">
        <f t="shared" si="23"/>
        <v>45696</v>
      </c>
      <c r="AV423" s="29">
        <f t="shared" si="24"/>
        <v>46426</v>
      </c>
    </row>
    <row r="424" spans="1:48" s="23" customFormat="1" ht="16.350000000000001" hidden="1" customHeight="1" x14ac:dyDescent="0.25">
      <c r="A424" s="88"/>
      <c r="B424" s="23" t="s">
        <v>2588</v>
      </c>
      <c r="C424" s="68" t="b">
        <v>1</v>
      </c>
      <c r="D424" s="69" t="s">
        <v>671</v>
      </c>
      <c r="E424" s="69" t="s">
        <v>74</v>
      </c>
      <c r="F424" s="69" t="s">
        <v>24</v>
      </c>
      <c r="G424" s="23" t="s">
        <v>18</v>
      </c>
      <c r="H424" s="70">
        <v>45545</v>
      </c>
      <c r="I424" s="69" t="s">
        <v>651</v>
      </c>
      <c r="J424" s="73" t="str">
        <f t="shared" ca="1" si="22"/>
        <v>EJECUTADO</v>
      </c>
      <c r="K424" s="69" t="s">
        <v>2589</v>
      </c>
      <c r="L424" s="7" t="s">
        <v>525</v>
      </c>
      <c r="M424" s="7" t="s">
        <v>1273</v>
      </c>
      <c r="N424" s="165">
        <v>80898102</v>
      </c>
      <c r="O424" s="140">
        <v>25899993</v>
      </c>
      <c r="P424" s="145">
        <v>20240578</v>
      </c>
      <c r="Q424" s="139">
        <v>28000000</v>
      </c>
      <c r="R424" s="157">
        <v>45540</v>
      </c>
      <c r="S424" s="70"/>
      <c r="T424" s="75"/>
      <c r="U424" s="141">
        <v>20240745</v>
      </c>
      <c r="V424" s="140">
        <v>25899993</v>
      </c>
      <c r="W424" s="70">
        <v>45545</v>
      </c>
      <c r="X424" s="65" t="s">
        <v>239</v>
      </c>
      <c r="Y424" s="6" t="s">
        <v>94</v>
      </c>
      <c r="Z424" s="23" t="s">
        <v>53</v>
      </c>
      <c r="AA424" s="23" t="s">
        <v>2590</v>
      </c>
      <c r="AB424" s="23" t="s">
        <v>1139</v>
      </c>
      <c r="AC424" s="6">
        <v>45545</v>
      </c>
      <c r="AD424" s="58" t="s">
        <v>2591</v>
      </c>
      <c r="AE424" s="53" t="s">
        <v>218</v>
      </c>
      <c r="AF424" s="53" t="s">
        <v>218</v>
      </c>
      <c r="AG424" s="53" t="s">
        <v>218</v>
      </c>
      <c r="AH424" s="53" t="s">
        <v>218</v>
      </c>
      <c r="AI424" s="53" t="s">
        <v>218</v>
      </c>
      <c r="AJ424" s="53" t="s">
        <v>218</v>
      </c>
      <c r="AK424" s="53" t="s">
        <v>218</v>
      </c>
      <c r="AL424" s="53" t="s">
        <v>218</v>
      </c>
      <c r="AM424" s="53" t="s">
        <v>218</v>
      </c>
      <c r="AN424" s="53" t="s">
        <v>218</v>
      </c>
      <c r="AO424" s="53" t="s">
        <v>218</v>
      </c>
      <c r="AP424" s="53" t="s">
        <v>218</v>
      </c>
      <c r="AQ424" s="76"/>
      <c r="AR424" s="60" t="s">
        <v>218</v>
      </c>
      <c r="AS424" s="60" t="s">
        <v>218</v>
      </c>
      <c r="AT424" s="60" t="s">
        <v>218</v>
      </c>
      <c r="AU424" s="6">
        <f t="shared" si="23"/>
        <v>120</v>
      </c>
      <c r="AV424" s="29">
        <f t="shared" si="24"/>
        <v>850</v>
      </c>
    </row>
    <row r="425" spans="1:48" s="23" customFormat="1" ht="16.350000000000001" hidden="1" customHeight="1" x14ac:dyDescent="0.25">
      <c r="A425" s="88"/>
      <c r="C425" s="68" t="b">
        <v>1</v>
      </c>
      <c r="D425" s="69" t="s">
        <v>672</v>
      </c>
      <c r="E425" s="69" t="s">
        <v>74</v>
      </c>
      <c r="F425" s="69" t="s">
        <v>24</v>
      </c>
      <c r="G425" s="23" t="s">
        <v>18</v>
      </c>
      <c r="H425" s="70">
        <v>45546</v>
      </c>
      <c r="I425" s="69" t="s">
        <v>651</v>
      </c>
      <c r="J425" s="73" t="str">
        <f t="shared" ca="1" si="22"/>
        <v>EJECUTADO</v>
      </c>
      <c r="K425" s="69" t="s">
        <v>2179</v>
      </c>
      <c r="L425" s="7" t="s">
        <v>525</v>
      </c>
      <c r="M425" s="7" t="s">
        <v>2180</v>
      </c>
      <c r="N425" s="165">
        <v>74372348</v>
      </c>
      <c r="O425" s="140">
        <v>47666667</v>
      </c>
      <c r="P425" s="145">
        <v>20240575</v>
      </c>
      <c r="Q425" s="139">
        <v>476666667</v>
      </c>
      <c r="R425" s="157">
        <v>45540</v>
      </c>
      <c r="S425" s="70">
        <v>45546</v>
      </c>
      <c r="T425" s="75">
        <v>45657</v>
      </c>
      <c r="U425" s="141">
        <v>20240748</v>
      </c>
      <c r="V425" s="140">
        <v>47666667</v>
      </c>
      <c r="W425" s="70">
        <v>45546</v>
      </c>
      <c r="X425" s="65" t="s">
        <v>239</v>
      </c>
      <c r="Y425" s="6" t="s">
        <v>94</v>
      </c>
      <c r="Z425" s="23" t="s">
        <v>53</v>
      </c>
      <c r="AA425" s="23" t="s">
        <v>2592</v>
      </c>
      <c r="AB425" s="23" t="s">
        <v>1322</v>
      </c>
      <c r="AC425" s="6">
        <v>45546</v>
      </c>
      <c r="AD425" s="58" t="s">
        <v>2593</v>
      </c>
      <c r="AE425" s="53" t="s">
        <v>218</v>
      </c>
      <c r="AF425" s="53" t="s">
        <v>218</v>
      </c>
      <c r="AG425" s="53" t="s">
        <v>218</v>
      </c>
      <c r="AH425" s="53" t="s">
        <v>218</v>
      </c>
      <c r="AI425" s="53" t="s">
        <v>218</v>
      </c>
      <c r="AJ425" s="53" t="s">
        <v>218</v>
      </c>
      <c r="AK425" s="53" t="s">
        <v>218</v>
      </c>
      <c r="AL425" s="53" t="s">
        <v>218</v>
      </c>
      <c r="AM425" s="53" t="s">
        <v>218</v>
      </c>
      <c r="AN425" s="53" t="s">
        <v>218</v>
      </c>
      <c r="AO425" s="53" t="s">
        <v>218</v>
      </c>
      <c r="AP425" s="53" t="s">
        <v>218</v>
      </c>
      <c r="AQ425" s="76">
        <v>45657</v>
      </c>
      <c r="AR425" s="60" t="s">
        <v>218</v>
      </c>
      <c r="AS425" s="60" t="s">
        <v>218</v>
      </c>
      <c r="AT425" s="60" t="s">
        <v>218</v>
      </c>
      <c r="AU425" s="6">
        <f t="shared" si="23"/>
        <v>45777</v>
      </c>
      <c r="AV425" s="29">
        <f t="shared" si="24"/>
        <v>46507</v>
      </c>
    </row>
    <row r="426" spans="1:48" s="23" customFormat="1" ht="16.350000000000001" customHeight="1" x14ac:dyDescent="0.25">
      <c r="A426" s="88"/>
      <c r="C426" s="68" t="b">
        <v>1</v>
      </c>
      <c r="D426" s="69" t="s">
        <v>673</v>
      </c>
      <c r="E426" s="69" t="s">
        <v>74</v>
      </c>
      <c r="F426" s="69" t="s">
        <v>24</v>
      </c>
      <c r="G426" s="23" t="s">
        <v>2490</v>
      </c>
      <c r="H426" s="70">
        <v>45546</v>
      </c>
      <c r="I426" s="69" t="s">
        <v>651</v>
      </c>
      <c r="J426" s="73" t="str">
        <f t="shared" ca="1" si="22"/>
        <v>EJECUTADO</v>
      </c>
      <c r="K426" s="69" t="s">
        <v>2594</v>
      </c>
      <c r="L426" s="7" t="s">
        <v>525</v>
      </c>
      <c r="M426" s="7" t="s">
        <v>2595</v>
      </c>
      <c r="N426" s="165">
        <v>79703865</v>
      </c>
      <c r="O426" s="140">
        <v>3500000</v>
      </c>
      <c r="P426" s="145">
        <v>20240564</v>
      </c>
      <c r="Q426" s="139">
        <v>3500000</v>
      </c>
      <c r="R426" s="157">
        <v>45533</v>
      </c>
      <c r="S426" s="70">
        <v>45548</v>
      </c>
      <c r="T426" s="75">
        <v>45558</v>
      </c>
      <c r="U426" s="141">
        <v>20240749</v>
      </c>
      <c r="V426" s="140">
        <v>3500000</v>
      </c>
      <c r="W426" s="70">
        <v>45546</v>
      </c>
      <c r="X426" s="65" t="s">
        <v>239</v>
      </c>
      <c r="Y426" s="6" t="s">
        <v>94</v>
      </c>
      <c r="Z426" s="23" t="s">
        <v>53</v>
      </c>
      <c r="AA426" s="23" t="s">
        <v>2575</v>
      </c>
      <c r="AC426" s="6">
        <v>45546</v>
      </c>
      <c r="AD426" s="104" t="s">
        <v>2596</v>
      </c>
      <c r="AE426" s="53" t="s">
        <v>218</v>
      </c>
      <c r="AF426" s="53" t="s">
        <v>218</v>
      </c>
      <c r="AG426" s="53" t="s">
        <v>218</v>
      </c>
      <c r="AH426" s="53" t="s">
        <v>218</v>
      </c>
      <c r="AI426" s="53" t="s">
        <v>218</v>
      </c>
      <c r="AJ426" s="53" t="s">
        <v>218</v>
      </c>
      <c r="AK426" s="53" t="s">
        <v>218</v>
      </c>
      <c r="AL426" s="53" t="s">
        <v>218</v>
      </c>
      <c r="AM426" s="53" t="s">
        <v>218</v>
      </c>
      <c r="AN426" s="53" t="s">
        <v>218</v>
      </c>
      <c r="AO426" s="53" t="s">
        <v>218</v>
      </c>
      <c r="AP426" s="53" t="s">
        <v>218</v>
      </c>
      <c r="AQ426" s="76">
        <v>45558</v>
      </c>
      <c r="AR426" s="60" t="s">
        <v>218</v>
      </c>
      <c r="AS426" s="60" t="s">
        <v>218</v>
      </c>
      <c r="AT426" s="60" t="s">
        <v>218</v>
      </c>
      <c r="AU426" s="6">
        <f t="shared" si="23"/>
        <v>45678</v>
      </c>
      <c r="AV426" s="29">
        <f t="shared" si="24"/>
        <v>46408</v>
      </c>
    </row>
    <row r="427" spans="1:48" s="23" customFormat="1" ht="16.350000000000001" customHeight="1" x14ac:dyDescent="0.25">
      <c r="A427" s="88"/>
      <c r="C427" s="68" t="b">
        <v>1</v>
      </c>
      <c r="D427" s="69" t="s">
        <v>674</v>
      </c>
      <c r="E427" s="69" t="s">
        <v>129</v>
      </c>
      <c r="F427" s="69" t="s">
        <v>24</v>
      </c>
      <c r="G427" s="23" t="s">
        <v>2490</v>
      </c>
      <c r="H427" s="70">
        <v>45546</v>
      </c>
      <c r="I427" s="69" t="s">
        <v>651</v>
      </c>
      <c r="J427" s="73" t="str">
        <f t="shared" ca="1" si="22"/>
        <v>EJECUTADO</v>
      </c>
      <c r="K427" s="69" t="s">
        <v>2597</v>
      </c>
      <c r="L427" s="7" t="s">
        <v>525</v>
      </c>
      <c r="M427" s="7" t="s">
        <v>2598</v>
      </c>
      <c r="N427" s="165">
        <v>1069713697</v>
      </c>
      <c r="O427" s="140">
        <v>3300000</v>
      </c>
      <c r="P427" s="145">
        <v>20240562</v>
      </c>
      <c r="Q427" s="139">
        <v>3300000</v>
      </c>
      <c r="R427" s="157">
        <v>45531</v>
      </c>
      <c r="S427" s="70">
        <v>45548</v>
      </c>
      <c r="T427" s="75">
        <v>45558</v>
      </c>
      <c r="U427" s="141">
        <v>20240750</v>
      </c>
      <c r="V427" s="140">
        <v>3300000</v>
      </c>
      <c r="W427" s="70">
        <v>45546</v>
      </c>
      <c r="X427" s="65" t="s">
        <v>239</v>
      </c>
      <c r="Y427" s="6" t="s">
        <v>130</v>
      </c>
      <c r="Z427" s="23" t="s">
        <v>53</v>
      </c>
      <c r="AA427" s="23" t="s">
        <v>2599</v>
      </c>
      <c r="AB427" s="23" t="s">
        <v>1568</v>
      </c>
      <c r="AC427" s="6">
        <v>45546</v>
      </c>
      <c r="AD427" s="116" t="s">
        <v>2600</v>
      </c>
      <c r="AE427" s="53" t="s">
        <v>218</v>
      </c>
      <c r="AF427" s="53" t="s">
        <v>218</v>
      </c>
      <c r="AG427" s="53" t="s">
        <v>218</v>
      </c>
      <c r="AH427" s="53" t="s">
        <v>218</v>
      </c>
      <c r="AI427" s="53" t="s">
        <v>218</v>
      </c>
      <c r="AJ427" s="53" t="s">
        <v>218</v>
      </c>
      <c r="AK427" s="53" t="s">
        <v>218</v>
      </c>
      <c r="AL427" s="53" t="s">
        <v>218</v>
      </c>
      <c r="AM427" s="53" t="s">
        <v>218</v>
      </c>
      <c r="AN427" s="53" t="s">
        <v>218</v>
      </c>
      <c r="AO427" s="53" t="s">
        <v>218</v>
      </c>
      <c r="AP427" s="53" t="s">
        <v>218</v>
      </c>
      <c r="AQ427" s="76">
        <v>45558</v>
      </c>
      <c r="AR427" s="60" t="s">
        <v>218</v>
      </c>
      <c r="AS427" s="60" t="s">
        <v>218</v>
      </c>
      <c r="AT427" s="60" t="s">
        <v>218</v>
      </c>
      <c r="AU427" s="6">
        <f t="shared" si="23"/>
        <v>45678</v>
      </c>
      <c r="AV427" s="29">
        <f t="shared" si="24"/>
        <v>46408</v>
      </c>
    </row>
    <row r="428" spans="1:48" s="23" customFormat="1" ht="16.350000000000001" hidden="1" customHeight="1" x14ac:dyDescent="0.25">
      <c r="A428" s="88"/>
      <c r="B428" s="23" t="s">
        <v>2601</v>
      </c>
      <c r="C428" s="68" t="b">
        <v>1</v>
      </c>
      <c r="D428" s="69" t="s">
        <v>675</v>
      </c>
      <c r="E428" s="69" t="s">
        <v>593</v>
      </c>
      <c r="F428" s="69" t="s">
        <v>24</v>
      </c>
      <c r="G428" s="69" t="s">
        <v>13</v>
      </c>
      <c r="H428" s="70">
        <v>45547</v>
      </c>
      <c r="I428" s="69" t="s">
        <v>651</v>
      </c>
      <c r="J428" s="73" t="str">
        <f t="shared" ca="1" si="22"/>
        <v>EJECUTADO</v>
      </c>
      <c r="K428" s="69" t="s">
        <v>2602</v>
      </c>
      <c r="L428" s="7" t="s">
        <v>50</v>
      </c>
      <c r="M428" s="7" t="s">
        <v>2603</v>
      </c>
      <c r="N428" s="165">
        <v>830072071</v>
      </c>
      <c r="O428" s="140">
        <v>35933320</v>
      </c>
      <c r="P428" s="145">
        <v>20240579</v>
      </c>
      <c r="Q428" s="139">
        <v>39200000</v>
      </c>
      <c r="R428" s="157">
        <v>45540</v>
      </c>
      <c r="S428" s="70">
        <v>45551</v>
      </c>
      <c r="T428" s="75">
        <v>45657</v>
      </c>
      <c r="U428" s="141">
        <v>20240755</v>
      </c>
      <c r="V428" s="140">
        <v>35933320</v>
      </c>
      <c r="W428" s="70">
        <v>45547</v>
      </c>
      <c r="X428" s="65" t="s">
        <v>239</v>
      </c>
      <c r="Y428" s="6" t="s">
        <v>130</v>
      </c>
      <c r="Z428" s="23" t="s">
        <v>53</v>
      </c>
      <c r="AA428" s="23" t="s">
        <v>2604</v>
      </c>
      <c r="AB428" s="23" t="s">
        <v>1139</v>
      </c>
      <c r="AC428" s="6">
        <v>45551</v>
      </c>
      <c r="AD428" s="116" t="s">
        <v>2605</v>
      </c>
      <c r="AE428" s="53" t="s">
        <v>218</v>
      </c>
      <c r="AF428" s="53" t="s">
        <v>218</v>
      </c>
      <c r="AG428" s="53" t="s">
        <v>218</v>
      </c>
      <c r="AH428" s="53" t="s">
        <v>218</v>
      </c>
      <c r="AI428" s="53" t="s">
        <v>218</v>
      </c>
      <c r="AJ428" s="53" t="s">
        <v>218</v>
      </c>
      <c r="AK428" s="53" t="s">
        <v>218</v>
      </c>
      <c r="AL428" s="53" t="s">
        <v>218</v>
      </c>
      <c r="AM428" s="53" t="s">
        <v>218</v>
      </c>
      <c r="AN428" s="53" t="s">
        <v>218</v>
      </c>
      <c r="AO428" s="53" t="s">
        <v>218</v>
      </c>
      <c r="AP428" s="53" t="s">
        <v>218</v>
      </c>
      <c r="AQ428" s="76">
        <v>45657</v>
      </c>
      <c r="AR428" s="60" t="s">
        <v>218</v>
      </c>
      <c r="AS428" s="60" t="s">
        <v>218</v>
      </c>
      <c r="AT428" s="60" t="s">
        <v>218</v>
      </c>
      <c r="AU428" s="6">
        <f t="shared" si="23"/>
        <v>45777</v>
      </c>
      <c r="AV428" s="29">
        <f t="shared" si="24"/>
        <v>46507</v>
      </c>
    </row>
    <row r="429" spans="1:48" s="23" customFormat="1" ht="16.350000000000001" hidden="1" customHeight="1" x14ac:dyDescent="0.25">
      <c r="A429" s="88"/>
      <c r="B429" s="23" t="s">
        <v>2601</v>
      </c>
      <c r="C429" s="68" t="b">
        <v>1</v>
      </c>
      <c r="D429" s="69" t="s">
        <v>676</v>
      </c>
      <c r="E429" s="69" t="s">
        <v>593</v>
      </c>
      <c r="F429" s="69" t="s">
        <v>24</v>
      </c>
      <c r="G429" s="69" t="s">
        <v>13</v>
      </c>
      <c r="H429" s="70">
        <v>45547</v>
      </c>
      <c r="I429" s="69" t="s">
        <v>651</v>
      </c>
      <c r="J429" s="73" t="str">
        <f t="shared" ca="1" si="22"/>
        <v>EJECUTADO</v>
      </c>
      <c r="K429" s="69" t="s">
        <v>2606</v>
      </c>
      <c r="L429" s="7" t="s">
        <v>50</v>
      </c>
      <c r="M429" s="7" t="s">
        <v>2607</v>
      </c>
      <c r="N429" s="165">
        <v>901557038</v>
      </c>
      <c r="O429" s="140">
        <v>140000000</v>
      </c>
      <c r="P429" s="145">
        <v>20240589</v>
      </c>
      <c r="Q429" s="139">
        <v>140000000</v>
      </c>
      <c r="R429" s="157">
        <v>45541</v>
      </c>
      <c r="S429" s="70">
        <v>45551</v>
      </c>
      <c r="T429" s="75">
        <v>45626</v>
      </c>
      <c r="U429" s="141">
        <v>20240756</v>
      </c>
      <c r="V429" s="140">
        <v>140000000</v>
      </c>
      <c r="W429" s="70">
        <v>45547</v>
      </c>
      <c r="X429" s="65" t="s">
        <v>239</v>
      </c>
      <c r="Y429" s="6" t="s">
        <v>130</v>
      </c>
      <c r="Z429" s="23" t="s">
        <v>53</v>
      </c>
      <c r="AA429" s="23" t="s">
        <v>2608</v>
      </c>
      <c r="AB429" s="23" t="s">
        <v>1139</v>
      </c>
      <c r="AC429" s="6">
        <v>45551</v>
      </c>
      <c r="AD429" s="116" t="s">
        <v>2609</v>
      </c>
      <c r="AE429" s="53" t="s">
        <v>218</v>
      </c>
      <c r="AF429" s="53" t="s">
        <v>218</v>
      </c>
      <c r="AG429" s="53" t="s">
        <v>218</v>
      </c>
      <c r="AH429" s="53" t="s">
        <v>218</v>
      </c>
      <c r="AI429" s="53" t="s">
        <v>218</v>
      </c>
      <c r="AJ429" s="53" t="s">
        <v>218</v>
      </c>
      <c r="AK429" s="53" t="s">
        <v>218</v>
      </c>
      <c r="AL429" s="53" t="s">
        <v>218</v>
      </c>
      <c r="AM429" s="53" t="s">
        <v>218</v>
      </c>
      <c r="AN429" s="53" t="s">
        <v>218</v>
      </c>
      <c r="AO429" s="53" t="s">
        <v>218</v>
      </c>
      <c r="AP429" s="53" t="s">
        <v>218</v>
      </c>
      <c r="AQ429" s="76">
        <v>45626</v>
      </c>
      <c r="AR429" s="60" t="s">
        <v>218</v>
      </c>
      <c r="AS429" s="60" t="s">
        <v>218</v>
      </c>
      <c r="AT429" s="60" t="s">
        <v>218</v>
      </c>
      <c r="AU429" s="6">
        <f t="shared" si="23"/>
        <v>45746</v>
      </c>
      <c r="AV429" s="29">
        <f t="shared" si="24"/>
        <v>46476</v>
      </c>
    </row>
    <row r="430" spans="1:48" s="23" customFormat="1" ht="16.350000000000001" hidden="1" customHeight="1" x14ac:dyDescent="0.25">
      <c r="A430" s="88"/>
      <c r="C430" s="68" t="b">
        <v>1</v>
      </c>
      <c r="D430" s="69" t="s">
        <v>677</v>
      </c>
      <c r="E430" s="69" t="s">
        <v>593</v>
      </c>
      <c r="F430" s="69" t="s">
        <v>24</v>
      </c>
      <c r="G430" s="23" t="s">
        <v>13</v>
      </c>
      <c r="H430" s="70">
        <v>45548</v>
      </c>
      <c r="I430" s="69" t="s">
        <v>651</v>
      </c>
      <c r="J430" s="73" t="str">
        <f t="shared" ca="1" si="22"/>
        <v>EJECUTADO</v>
      </c>
      <c r="K430" s="69" t="s">
        <v>2610</v>
      </c>
      <c r="L430" s="7" t="s">
        <v>50</v>
      </c>
      <c r="M430" s="7" t="s">
        <v>2611</v>
      </c>
      <c r="N430" s="165">
        <v>900654047</v>
      </c>
      <c r="O430" s="140">
        <v>142800000</v>
      </c>
      <c r="P430" s="145">
        <v>20240582</v>
      </c>
      <c r="Q430" s="139">
        <v>142800000</v>
      </c>
      <c r="R430" s="157">
        <v>45540</v>
      </c>
      <c r="S430" s="70">
        <v>45552</v>
      </c>
      <c r="T430" s="75">
        <v>45657</v>
      </c>
      <c r="U430" s="141">
        <v>20240763</v>
      </c>
      <c r="V430" s="140">
        <v>142800000</v>
      </c>
      <c r="W430" s="70">
        <v>45548</v>
      </c>
      <c r="X430" s="65" t="s">
        <v>239</v>
      </c>
      <c r="Y430" s="6" t="s">
        <v>130</v>
      </c>
      <c r="Z430" s="23" t="s">
        <v>53</v>
      </c>
      <c r="AA430" s="23" t="s">
        <v>2612</v>
      </c>
      <c r="AB430" s="23" t="s">
        <v>2613</v>
      </c>
      <c r="AC430" s="6">
        <v>45552</v>
      </c>
      <c r="AD430" s="115" t="s">
        <v>2614</v>
      </c>
      <c r="AE430" s="53" t="s">
        <v>218</v>
      </c>
      <c r="AF430" s="53" t="s">
        <v>218</v>
      </c>
      <c r="AG430" s="53" t="s">
        <v>218</v>
      </c>
      <c r="AH430" s="53" t="s">
        <v>218</v>
      </c>
      <c r="AI430" s="53" t="s">
        <v>218</v>
      </c>
      <c r="AJ430" s="53" t="s">
        <v>218</v>
      </c>
      <c r="AK430" s="53" t="s">
        <v>218</v>
      </c>
      <c r="AL430" s="53" t="s">
        <v>218</v>
      </c>
      <c r="AM430" s="53" t="s">
        <v>218</v>
      </c>
      <c r="AN430" s="53" t="s">
        <v>218</v>
      </c>
      <c r="AO430" s="53" t="s">
        <v>218</v>
      </c>
      <c r="AP430" s="53" t="s">
        <v>218</v>
      </c>
      <c r="AQ430" s="76">
        <v>45657</v>
      </c>
      <c r="AR430" s="60" t="s">
        <v>218</v>
      </c>
      <c r="AS430" s="60" t="s">
        <v>218</v>
      </c>
      <c r="AT430" s="60" t="s">
        <v>218</v>
      </c>
      <c r="AU430" s="6">
        <f t="shared" si="23"/>
        <v>45777</v>
      </c>
      <c r="AV430" s="29">
        <f t="shared" si="24"/>
        <v>46507</v>
      </c>
    </row>
    <row r="431" spans="1:48" s="23" customFormat="1" ht="16.350000000000001" hidden="1" customHeight="1" x14ac:dyDescent="0.25">
      <c r="A431" s="88"/>
      <c r="B431" s="23" t="s">
        <v>2615</v>
      </c>
      <c r="C431" s="68" t="b">
        <v>1</v>
      </c>
      <c r="D431" s="69" t="s">
        <v>678</v>
      </c>
      <c r="E431" s="69" t="s">
        <v>74</v>
      </c>
      <c r="F431" s="69" t="s">
        <v>24</v>
      </c>
      <c r="G431" s="23" t="s">
        <v>2490</v>
      </c>
      <c r="H431" s="70">
        <v>45548</v>
      </c>
      <c r="I431" s="69" t="s">
        <v>651</v>
      </c>
      <c r="J431" s="73" t="str">
        <f t="shared" ca="1" si="22"/>
        <v>EJECUTADO</v>
      </c>
      <c r="K431" s="69" t="s">
        <v>2616</v>
      </c>
      <c r="L431" s="7" t="s">
        <v>525</v>
      </c>
      <c r="M431" s="7" t="s">
        <v>1094</v>
      </c>
      <c r="N431" s="165">
        <v>1014184767</v>
      </c>
      <c r="O431" s="140">
        <v>14170000</v>
      </c>
      <c r="P431" s="145">
        <v>20240559</v>
      </c>
      <c r="Q431" s="139">
        <v>15990000</v>
      </c>
      <c r="R431" s="157">
        <v>45530</v>
      </c>
      <c r="S431" s="70"/>
      <c r="T431" s="75"/>
      <c r="U431" s="141">
        <v>20240757</v>
      </c>
      <c r="V431" s="140">
        <v>14170000</v>
      </c>
      <c r="W431" s="70">
        <v>45548</v>
      </c>
      <c r="X431" s="65" t="s">
        <v>239</v>
      </c>
      <c r="Y431" s="6" t="s">
        <v>94</v>
      </c>
      <c r="Z431" s="23" t="s">
        <v>53</v>
      </c>
      <c r="AA431" s="23" t="s">
        <v>2617</v>
      </c>
      <c r="AB431" s="23" t="s">
        <v>1848</v>
      </c>
      <c r="AC431" s="6">
        <v>45548</v>
      </c>
      <c r="AD431" s="58" t="s">
        <v>2618</v>
      </c>
      <c r="AE431" s="53" t="s">
        <v>218</v>
      </c>
      <c r="AF431" s="53" t="s">
        <v>218</v>
      </c>
      <c r="AG431" s="53" t="s">
        <v>218</v>
      </c>
      <c r="AH431" s="53" t="s">
        <v>218</v>
      </c>
      <c r="AI431" s="53" t="s">
        <v>218</v>
      </c>
      <c r="AJ431" s="53" t="s">
        <v>218</v>
      </c>
      <c r="AK431" s="53" t="s">
        <v>218</v>
      </c>
      <c r="AL431" s="53" t="s">
        <v>218</v>
      </c>
      <c r="AM431" s="53" t="s">
        <v>218</v>
      </c>
      <c r="AN431" s="53" t="s">
        <v>218</v>
      </c>
      <c r="AO431" s="53" t="s">
        <v>218</v>
      </c>
      <c r="AP431" s="53" t="s">
        <v>218</v>
      </c>
      <c r="AQ431" s="76"/>
      <c r="AR431" s="60" t="s">
        <v>218</v>
      </c>
      <c r="AS431" s="60" t="s">
        <v>218</v>
      </c>
      <c r="AT431" s="60" t="s">
        <v>218</v>
      </c>
      <c r="AU431" s="6">
        <f t="shared" si="23"/>
        <v>120</v>
      </c>
      <c r="AV431" s="29">
        <f t="shared" si="24"/>
        <v>850</v>
      </c>
    </row>
    <row r="432" spans="1:48" s="23" customFormat="1" ht="16.350000000000001" hidden="1" customHeight="1" x14ac:dyDescent="0.25">
      <c r="A432" s="88"/>
      <c r="C432" s="68" t="b">
        <v>1</v>
      </c>
      <c r="D432" s="69" t="s">
        <v>679</v>
      </c>
      <c r="E432" s="69" t="s">
        <v>593</v>
      </c>
      <c r="F432" s="69" t="s">
        <v>24</v>
      </c>
      <c r="G432" s="23" t="s">
        <v>13</v>
      </c>
      <c r="H432" s="70">
        <v>45548</v>
      </c>
      <c r="I432" s="69" t="s">
        <v>651</v>
      </c>
      <c r="J432" s="73" t="str">
        <f t="shared" ca="1" si="22"/>
        <v>EJECUTADO</v>
      </c>
      <c r="K432" s="69" t="s">
        <v>2619</v>
      </c>
      <c r="L432" s="7" t="s">
        <v>50</v>
      </c>
      <c r="M432" s="7" t="s">
        <v>2620</v>
      </c>
      <c r="N432" s="165">
        <v>900994434</v>
      </c>
      <c r="O432" s="140">
        <v>52800000</v>
      </c>
      <c r="P432" s="145">
        <v>20240588</v>
      </c>
      <c r="Q432" s="139">
        <v>52800000</v>
      </c>
      <c r="R432" s="157">
        <v>45541</v>
      </c>
      <c r="S432" s="70">
        <v>45548</v>
      </c>
      <c r="T432" s="75">
        <v>45657</v>
      </c>
      <c r="U432" s="141">
        <v>20240760</v>
      </c>
      <c r="V432" s="140">
        <v>52800000</v>
      </c>
      <c r="W432" s="70">
        <v>45548</v>
      </c>
      <c r="X432" s="65" t="s">
        <v>239</v>
      </c>
      <c r="Y432" s="6" t="s">
        <v>522</v>
      </c>
      <c r="Z432" s="23" t="s">
        <v>53</v>
      </c>
      <c r="AA432" s="23" t="s">
        <v>2621</v>
      </c>
      <c r="AB432" s="23" t="s">
        <v>1322</v>
      </c>
      <c r="AC432" s="6">
        <v>45548</v>
      </c>
      <c r="AD432" s="58" t="s">
        <v>2622</v>
      </c>
      <c r="AE432" s="53" t="s">
        <v>218</v>
      </c>
      <c r="AF432" s="53" t="s">
        <v>218</v>
      </c>
      <c r="AG432" s="53" t="s">
        <v>218</v>
      </c>
      <c r="AH432" s="53" t="s">
        <v>218</v>
      </c>
      <c r="AI432" s="53" t="s">
        <v>218</v>
      </c>
      <c r="AJ432" s="53" t="s">
        <v>218</v>
      </c>
      <c r="AK432" s="53" t="s">
        <v>218</v>
      </c>
      <c r="AL432" s="53" t="s">
        <v>218</v>
      </c>
      <c r="AM432" s="53" t="s">
        <v>218</v>
      </c>
      <c r="AN432" s="53" t="s">
        <v>218</v>
      </c>
      <c r="AO432" s="53" t="s">
        <v>218</v>
      </c>
      <c r="AP432" s="53" t="s">
        <v>218</v>
      </c>
      <c r="AQ432" s="76">
        <v>45657</v>
      </c>
      <c r="AR432" s="60" t="s">
        <v>218</v>
      </c>
      <c r="AS432" s="60" t="s">
        <v>218</v>
      </c>
      <c r="AT432" s="60" t="s">
        <v>218</v>
      </c>
      <c r="AU432" s="6">
        <f t="shared" si="23"/>
        <v>45777</v>
      </c>
      <c r="AV432" s="29">
        <f t="shared" si="24"/>
        <v>46507</v>
      </c>
    </row>
    <row r="433" spans="1:48" s="23" customFormat="1" ht="16.350000000000001" customHeight="1" x14ac:dyDescent="0.25">
      <c r="A433" s="88"/>
      <c r="C433" s="68" t="b">
        <v>1</v>
      </c>
      <c r="D433" s="69" t="s">
        <v>680</v>
      </c>
      <c r="E433" s="69" t="s">
        <v>129</v>
      </c>
      <c r="F433" s="69" t="s">
        <v>24</v>
      </c>
      <c r="G433" s="23" t="s">
        <v>2623</v>
      </c>
      <c r="H433" s="70">
        <v>45548</v>
      </c>
      <c r="I433" s="69" t="s">
        <v>651</v>
      </c>
      <c r="J433" s="73" t="str">
        <f t="shared" ca="1" si="22"/>
        <v>EJECUTADO</v>
      </c>
      <c r="K433" s="69" t="s">
        <v>2624</v>
      </c>
      <c r="L433" s="7" t="s">
        <v>525</v>
      </c>
      <c r="M433" s="7" t="s">
        <v>2625</v>
      </c>
      <c r="N433" s="165">
        <v>1013692626</v>
      </c>
      <c r="O433" s="140">
        <v>8300000</v>
      </c>
      <c r="P433" s="145">
        <v>20240593</v>
      </c>
      <c r="Q433" s="139">
        <v>8300000</v>
      </c>
      <c r="R433" s="157">
        <v>45545</v>
      </c>
      <c r="S433" s="70">
        <v>45548</v>
      </c>
      <c r="T433" s="75">
        <v>45558</v>
      </c>
      <c r="U433" s="141">
        <v>20240758</v>
      </c>
      <c r="V433" s="140">
        <v>8300000</v>
      </c>
      <c r="W433" s="70">
        <v>45548</v>
      </c>
      <c r="X433" s="65" t="s">
        <v>239</v>
      </c>
      <c r="Y433" s="6" t="s">
        <v>130</v>
      </c>
      <c r="Z433" s="23" t="s">
        <v>53</v>
      </c>
      <c r="AA433" s="23" t="s">
        <v>2626</v>
      </c>
      <c r="AB433" s="23" t="s">
        <v>1239</v>
      </c>
      <c r="AC433" s="6">
        <v>45548</v>
      </c>
      <c r="AD433" s="58" t="s">
        <v>2627</v>
      </c>
      <c r="AE433" s="53" t="s">
        <v>218</v>
      </c>
      <c r="AF433" s="53" t="s">
        <v>218</v>
      </c>
      <c r="AG433" s="53" t="s">
        <v>218</v>
      </c>
      <c r="AH433" s="53" t="s">
        <v>218</v>
      </c>
      <c r="AI433" s="53" t="s">
        <v>218</v>
      </c>
      <c r="AJ433" s="53" t="s">
        <v>218</v>
      </c>
      <c r="AK433" s="53" t="s">
        <v>218</v>
      </c>
      <c r="AL433" s="53" t="s">
        <v>218</v>
      </c>
      <c r="AM433" s="53" t="s">
        <v>218</v>
      </c>
      <c r="AN433" s="53" t="s">
        <v>218</v>
      </c>
      <c r="AO433" s="53" t="s">
        <v>218</v>
      </c>
      <c r="AP433" s="53" t="s">
        <v>218</v>
      </c>
      <c r="AQ433" s="76">
        <v>45558</v>
      </c>
      <c r="AR433" s="60" t="s">
        <v>218</v>
      </c>
      <c r="AS433" s="60" t="s">
        <v>218</v>
      </c>
      <c r="AT433" s="60" t="s">
        <v>218</v>
      </c>
      <c r="AU433" s="6">
        <f t="shared" si="23"/>
        <v>45678</v>
      </c>
      <c r="AV433" s="29">
        <f t="shared" si="24"/>
        <v>46408</v>
      </c>
    </row>
    <row r="434" spans="1:48" s="23" customFormat="1" ht="16.350000000000001" hidden="1" customHeight="1" x14ac:dyDescent="0.25">
      <c r="A434" s="88"/>
      <c r="B434" s="23" t="s">
        <v>2615</v>
      </c>
      <c r="C434" s="68" t="b">
        <v>1</v>
      </c>
      <c r="D434" s="69" t="s">
        <v>681</v>
      </c>
      <c r="E434" s="69" t="s">
        <v>641</v>
      </c>
      <c r="F434" s="69" t="s">
        <v>24</v>
      </c>
      <c r="G434" s="23" t="s">
        <v>19</v>
      </c>
      <c r="H434" s="70">
        <v>45551</v>
      </c>
      <c r="I434" s="69" t="s">
        <v>651</v>
      </c>
      <c r="J434" s="73" t="str">
        <f t="shared" ca="1" si="22"/>
        <v>EJECUTADO</v>
      </c>
      <c r="K434" s="69" t="s">
        <v>2628</v>
      </c>
      <c r="L434" s="7" t="s">
        <v>50</v>
      </c>
      <c r="M434" s="7" t="s">
        <v>2629</v>
      </c>
      <c r="N434" s="165">
        <v>900964822</v>
      </c>
      <c r="O434" s="140">
        <v>15321101</v>
      </c>
      <c r="P434" s="145">
        <v>20240568</v>
      </c>
      <c r="Q434" s="139">
        <v>15321101</v>
      </c>
      <c r="R434" s="157">
        <v>45539</v>
      </c>
      <c r="S434" s="70"/>
      <c r="T434" s="75"/>
      <c r="U434" s="141">
        <v>20240764</v>
      </c>
      <c r="V434" s="140">
        <v>15321101</v>
      </c>
      <c r="W434" s="70">
        <v>45551</v>
      </c>
      <c r="X434" s="65" t="s">
        <v>239</v>
      </c>
      <c r="Y434" s="6" t="s">
        <v>130</v>
      </c>
      <c r="Z434" s="23" t="s">
        <v>53</v>
      </c>
      <c r="AA434" s="23" t="s">
        <v>2630</v>
      </c>
      <c r="AB434" s="23" t="s">
        <v>1139</v>
      </c>
      <c r="AC434" s="6">
        <v>45553</v>
      </c>
      <c r="AD434" s="58" t="s">
        <v>2631</v>
      </c>
      <c r="AE434" s="53" t="s">
        <v>218</v>
      </c>
      <c r="AF434" s="53" t="s">
        <v>218</v>
      </c>
      <c r="AG434" s="53" t="s">
        <v>218</v>
      </c>
      <c r="AH434" s="53" t="s">
        <v>218</v>
      </c>
      <c r="AI434" s="53" t="s">
        <v>218</v>
      </c>
      <c r="AJ434" s="53" t="s">
        <v>218</v>
      </c>
      <c r="AK434" s="53" t="s">
        <v>218</v>
      </c>
      <c r="AL434" s="53" t="s">
        <v>218</v>
      </c>
      <c r="AM434" s="53" t="s">
        <v>218</v>
      </c>
      <c r="AN434" s="53" t="s">
        <v>218</v>
      </c>
      <c r="AO434" s="53" t="s">
        <v>218</v>
      </c>
      <c r="AP434" s="53" t="s">
        <v>218</v>
      </c>
      <c r="AQ434" s="76"/>
      <c r="AR434" s="60" t="s">
        <v>218</v>
      </c>
      <c r="AS434" s="60" t="s">
        <v>218</v>
      </c>
      <c r="AT434" s="60" t="s">
        <v>218</v>
      </c>
      <c r="AU434" s="6">
        <f t="shared" si="23"/>
        <v>120</v>
      </c>
      <c r="AV434" s="29">
        <f t="shared" si="24"/>
        <v>850</v>
      </c>
    </row>
    <row r="435" spans="1:48" s="23" customFormat="1" ht="16.350000000000001" hidden="1" customHeight="1" x14ac:dyDescent="0.25">
      <c r="A435" s="88"/>
      <c r="C435" s="68" t="b">
        <v>1</v>
      </c>
      <c r="D435" s="69" t="s">
        <v>682</v>
      </c>
      <c r="E435" s="69" t="s">
        <v>74</v>
      </c>
      <c r="F435" s="69" t="s">
        <v>24</v>
      </c>
      <c r="G435" s="23" t="s">
        <v>18</v>
      </c>
      <c r="H435" s="70">
        <v>45551</v>
      </c>
      <c r="I435" s="69" t="s">
        <v>651</v>
      </c>
      <c r="J435" s="73" t="str">
        <f t="shared" ca="1" si="22"/>
        <v>EJECUTADO</v>
      </c>
      <c r="K435" s="69" t="s">
        <v>2632</v>
      </c>
      <c r="L435" s="7" t="s">
        <v>525</v>
      </c>
      <c r="M435" s="7" t="s">
        <v>2633</v>
      </c>
      <c r="N435" s="165">
        <v>1070708846</v>
      </c>
      <c r="O435" s="140">
        <v>14098266.699999999</v>
      </c>
      <c r="P435" s="145">
        <v>20240600</v>
      </c>
      <c r="Q435" s="139">
        <v>14098266.699999999</v>
      </c>
      <c r="R435" s="157">
        <v>45548</v>
      </c>
      <c r="S435" s="70">
        <v>45551</v>
      </c>
      <c r="T435" s="75">
        <v>45637</v>
      </c>
      <c r="U435" s="141">
        <v>20240765</v>
      </c>
      <c r="V435" s="140">
        <v>14098266.699999999</v>
      </c>
      <c r="W435" s="70">
        <v>45551</v>
      </c>
      <c r="X435" s="65" t="s">
        <v>239</v>
      </c>
      <c r="Y435" s="6" t="s">
        <v>94</v>
      </c>
      <c r="Z435" s="23" t="s">
        <v>53</v>
      </c>
      <c r="AA435" s="23" t="s">
        <v>2634</v>
      </c>
      <c r="AB435" s="23" t="s">
        <v>1207</v>
      </c>
      <c r="AC435" s="6">
        <v>45185</v>
      </c>
      <c r="AD435" s="58" t="s">
        <v>2635</v>
      </c>
      <c r="AE435" s="53" t="s">
        <v>218</v>
      </c>
      <c r="AF435" s="53" t="s">
        <v>218</v>
      </c>
      <c r="AG435" s="53" t="s">
        <v>218</v>
      </c>
      <c r="AH435" s="53" t="s">
        <v>218</v>
      </c>
      <c r="AI435" s="53" t="s">
        <v>218</v>
      </c>
      <c r="AJ435" s="53" t="s">
        <v>218</v>
      </c>
      <c r="AK435" s="53" t="s">
        <v>218</v>
      </c>
      <c r="AL435" s="53" t="s">
        <v>218</v>
      </c>
      <c r="AM435" s="53" t="s">
        <v>218</v>
      </c>
      <c r="AN435" s="53" t="s">
        <v>218</v>
      </c>
      <c r="AO435" s="53" t="s">
        <v>218</v>
      </c>
      <c r="AP435" s="53" t="s">
        <v>218</v>
      </c>
      <c r="AQ435" s="76">
        <v>45637</v>
      </c>
      <c r="AR435" s="60" t="s">
        <v>218</v>
      </c>
      <c r="AS435" s="60" t="s">
        <v>218</v>
      </c>
      <c r="AT435" s="60" t="s">
        <v>218</v>
      </c>
      <c r="AU435" s="6">
        <f t="shared" si="23"/>
        <v>45757</v>
      </c>
      <c r="AV435" s="29">
        <f t="shared" si="24"/>
        <v>46487</v>
      </c>
    </row>
    <row r="436" spans="1:48" s="23" customFormat="1" ht="16.350000000000001" hidden="1" customHeight="1" x14ac:dyDescent="0.25">
      <c r="A436" s="88"/>
      <c r="C436" s="68" t="b">
        <v>1</v>
      </c>
      <c r="D436" s="69" t="s">
        <v>683</v>
      </c>
      <c r="E436" s="69" t="s">
        <v>74</v>
      </c>
      <c r="F436" s="69" t="s">
        <v>24</v>
      </c>
      <c r="G436" s="23" t="s">
        <v>18</v>
      </c>
      <c r="H436" s="70">
        <v>45551</v>
      </c>
      <c r="I436" s="69" t="s">
        <v>651</v>
      </c>
      <c r="J436" s="73" t="str">
        <f t="shared" ca="1" si="22"/>
        <v>EJECUTADO</v>
      </c>
      <c r="K436" s="69" t="s">
        <v>2636</v>
      </c>
      <c r="L436" s="7" t="s">
        <v>525</v>
      </c>
      <c r="M436" s="7" t="s">
        <v>2637</v>
      </c>
      <c r="N436" s="165">
        <v>52716134</v>
      </c>
      <c r="O436" s="140">
        <v>17500000</v>
      </c>
      <c r="P436" s="145">
        <v>20240599</v>
      </c>
      <c r="Q436" s="139">
        <v>17500000</v>
      </c>
      <c r="R436" s="157">
        <v>45548</v>
      </c>
      <c r="S436" s="70">
        <v>45551</v>
      </c>
      <c r="T436" s="75">
        <v>45657</v>
      </c>
      <c r="U436" s="141">
        <v>20240766</v>
      </c>
      <c r="V436" s="140">
        <v>17500000</v>
      </c>
      <c r="W436" s="70">
        <v>45551</v>
      </c>
      <c r="X436" s="65" t="s">
        <v>271</v>
      </c>
      <c r="Y436" s="6" t="s">
        <v>116</v>
      </c>
      <c r="Z436" s="23" t="s">
        <v>53</v>
      </c>
      <c r="AA436" s="23" t="s">
        <v>2638</v>
      </c>
      <c r="AB436" s="23" t="s">
        <v>1322</v>
      </c>
      <c r="AC436" s="6">
        <v>45551</v>
      </c>
      <c r="AD436" s="58" t="s">
        <v>2639</v>
      </c>
      <c r="AE436" s="53" t="s">
        <v>218</v>
      </c>
      <c r="AF436" s="53" t="s">
        <v>218</v>
      </c>
      <c r="AG436" s="53" t="s">
        <v>218</v>
      </c>
      <c r="AH436" s="53" t="s">
        <v>218</v>
      </c>
      <c r="AI436" s="53" t="s">
        <v>218</v>
      </c>
      <c r="AJ436" s="53" t="s">
        <v>218</v>
      </c>
      <c r="AK436" s="53" t="s">
        <v>218</v>
      </c>
      <c r="AL436" s="53" t="s">
        <v>218</v>
      </c>
      <c r="AM436" s="53" t="s">
        <v>218</v>
      </c>
      <c r="AN436" s="53" t="s">
        <v>218</v>
      </c>
      <c r="AO436" s="53" t="s">
        <v>218</v>
      </c>
      <c r="AP436" s="53" t="s">
        <v>218</v>
      </c>
      <c r="AQ436" s="76">
        <v>45657</v>
      </c>
      <c r="AR436" s="60" t="s">
        <v>218</v>
      </c>
      <c r="AS436" s="60" t="s">
        <v>218</v>
      </c>
      <c r="AT436" s="60" t="s">
        <v>218</v>
      </c>
      <c r="AU436" s="6">
        <f t="shared" si="23"/>
        <v>45777</v>
      </c>
      <c r="AV436" s="29">
        <f t="shared" si="24"/>
        <v>46507</v>
      </c>
    </row>
    <row r="437" spans="1:48" s="23" customFormat="1" ht="16.350000000000001" hidden="1" customHeight="1" x14ac:dyDescent="0.25">
      <c r="A437" s="88"/>
      <c r="C437" s="68" t="b">
        <v>1</v>
      </c>
      <c r="D437" s="69" t="s">
        <v>684</v>
      </c>
      <c r="E437" s="69" t="s">
        <v>74</v>
      </c>
      <c r="F437" s="69" t="s">
        <v>24</v>
      </c>
      <c r="G437" s="23" t="s">
        <v>2490</v>
      </c>
      <c r="H437" s="70">
        <v>45552</v>
      </c>
      <c r="I437" s="69" t="s">
        <v>651</v>
      </c>
      <c r="J437" s="73" t="str">
        <f t="shared" ca="1" si="22"/>
        <v>EJECUTADO</v>
      </c>
      <c r="K437" s="69" t="s">
        <v>2640</v>
      </c>
      <c r="L437" s="7" t="s">
        <v>525</v>
      </c>
      <c r="M437" s="7" t="s">
        <v>2641</v>
      </c>
      <c r="N437" s="165">
        <v>1033810543</v>
      </c>
      <c r="O437" s="140">
        <v>9706667</v>
      </c>
      <c r="P437" s="145">
        <v>20240580</v>
      </c>
      <c r="Q437" s="139">
        <v>10360000</v>
      </c>
      <c r="R437" s="157">
        <v>45540</v>
      </c>
      <c r="S437" s="70">
        <v>45553</v>
      </c>
      <c r="T437" s="75">
        <v>45657</v>
      </c>
      <c r="U437" s="141">
        <v>20240767</v>
      </c>
      <c r="V437" s="140">
        <v>9706667</v>
      </c>
      <c r="W437" s="70">
        <v>45552</v>
      </c>
      <c r="X437" s="65" t="s">
        <v>271</v>
      </c>
      <c r="Y437" s="6" t="s">
        <v>685</v>
      </c>
      <c r="Z437" s="23" t="s">
        <v>53</v>
      </c>
      <c r="AA437" s="23" t="s">
        <v>2642</v>
      </c>
      <c r="AB437" s="23" t="s">
        <v>2182</v>
      </c>
      <c r="AC437" s="6">
        <v>45553</v>
      </c>
      <c r="AD437" s="58" t="s">
        <v>2643</v>
      </c>
      <c r="AE437" s="53" t="s">
        <v>218</v>
      </c>
      <c r="AF437" s="53" t="s">
        <v>218</v>
      </c>
      <c r="AG437" s="53" t="s">
        <v>218</v>
      </c>
      <c r="AH437" s="53" t="s">
        <v>218</v>
      </c>
      <c r="AI437" s="53" t="s">
        <v>218</v>
      </c>
      <c r="AJ437" s="53" t="s">
        <v>218</v>
      </c>
      <c r="AK437" s="53" t="s">
        <v>218</v>
      </c>
      <c r="AL437" s="53" t="s">
        <v>218</v>
      </c>
      <c r="AM437" s="53" t="s">
        <v>218</v>
      </c>
      <c r="AN437" s="53" t="s">
        <v>218</v>
      </c>
      <c r="AO437" s="53" t="s">
        <v>218</v>
      </c>
      <c r="AP437" s="53" t="s">
        <v>218</v>
      </c>
      <c r="AQ437" s="76">
        <v>45657</v>
      </c>
      <c r="AR437" s="60" t="s">
        <v>218</v>
      </c>
      <c r="AS437" s="60" t="s">
        <v>218</v>
      </c>
      <c r="AT437" s="60" t="s">
        <v>218</v>
      </c>
      <c r="AU437" s="6">
        <f t="shared" si="23"/>
        <v>45777</v>
      </c>
      <c r="AV437" s="29">
        <f t="shared" si="24"/>
        <v>46507</v>
      </c>
    </row>
    <row r="438" spans="1:48" s="23" customFormat="1" ht="16.350000000000001" hidden="1" customHeight="1" x14ac:dyDescent="0.25">
      <c r="A438" s="88"/>
      <c r="B438" s="23" t="s">
        <v>2644</v>
      </c>
      <c r="C438" s="68" t="b">
        <v>1</v>
      </c>
      <c r="D438" s="69" t="s">
        <v>686</v>
      </c>
      <c r="E438" s="69" t="s">
        <v>593</v>
      </c>
      <c r="F438" s="69" t="s">
        <v>24</v>
      </c>
      <c r="G438" s="23" t="s">
        <v>13</v>
      </c>
      <c r="H438" s="70">
        <v>45553</v>
      </c>
      <c r="I438" s="69" t="s">
        <v>651</v>
      </c>
      <c r="J438" s="73" t="str">
        <f t="shared" ca="1" si="22"/>
        <v>EJECUTADO</v>
      </c>
      <c r="K438" s="69" t="s">
        <v>2645</v>
      </c>
      <c r="L438" s="7" t="s">
        <v>50</v>
      </c>
      <c r="M438" s="7" t="s">
        <v>2646</v>
      </c>
      <c r="N438" s="165" t="s">
        <v>2647</v>
      </c>
      <c r="O438" s="140">
        <v>476000000</v>
      </c>
      <c r="P438" s="145">
        <v>20240576</v>
      </c>
      <c r="Q438" s="139">
        <v>476000000</v>
      </c>
      <c r="R438" s="157">
        <v>45540</v>
      </c>
      <c r="S438" s="70"/>
      <c r="T438" s="75"/>
      <c r="U438" s="141"/>
      <c r="V438" s="140"/>
      <c r="W438" s="70"/>
      <c r="X438" s="65" t="s">
        <v>239</v>
      </c>
      <c r="Y438" s="6" t="s">
        <v>130</v>
      </c>
      <c r="Z438" s="23" t="s">
        <v>53</v>
      </c>
      <c r="AC438" s="6"/>
      <c r="AD438" s="58" t="s">
        <v>2648</v>
      </c>
      <c r="AE438" s="53" t="s">
        <v>218</v>
      </c>
      <c r="AF438" s="53" t="s">
        <v>218</v>
      </c>
      <c r="AG438" s="53" t="s">
        <v>218</v>
      </c>
      <c r="AH438" s="53" t="s">
        <v>218</v>
      </c>
      <c r="AI438" s="53" t="s">
        <v>218</v>
      </c>
      <c r="AJ438" s="53" t="s">
        <v>218</v>
      </c>
      <c r="AK438" s="53" t="s">
        <v>218</v>
      </c>
      <c r="AL438" s="53" t="s">
        <v>218</v>
      </c>
      <c r="AM438" s="53" t="s">
        <v>218</v>
      </c>
      <c r="AN438" s="53" t="s">
        <v>218</v>
      </c>
      <c r="AO438" s="53" t="s">
        <v>218</v>
      </c>
      <c r="AP438" s="53" t="s">
        <v>218</v>
      </c>
      <c r="AQ438" s="76"/>
      <c r="AR438" s="60" t="s">
        <v>218</v>
      </c>
      <c r="AS438" s="60" t="s">
        <v>218</v>
      </c>
      <c r="AT438" s="60" t="s">
        <v>218</v>
      </c>
      <c r="AU438" s="6">
        <f t="shared" si="23"/>
        <v>120</v>
      </c>
      <c r="AV438" s="29">
        <f t="shared" si="24"/>
        <v>850</v>
      </c>
    </row>
    <row r="439" spans="1:48" s="23" customFormat="1" ht="16.350000000000001" hidden="1" customHeight="1" x14ac:dyDescent="0.25">
      <c r="A439" s="88"/>
      <c r="C439" s="68" t="b">
        <v>1</v>
      </c>
      <c r="D439" s="69" t="s">
        <v>687</v>
      </c>
      <c r="E439" s="69" t="s">
        <v>74</v>
      </c>
      <c r="F439" s="69" t="s">
        <v>24</v>
      </c>
      <c r="G439" s="23" t="s">
        <v>2490</v>
      </c>
      <c r="H439" s="70">
        <v>45553</v>
      </c>
      <c r="I439" s="69" t="s">
        <v>651</v>
      </c>
      <c r="J439" s="73" t="str">
        <f t="shared" ca="1" si="22"/>
        <v>EJECUTADO</v>
      </c>
      <c r="K439" s="69" t="s">
        <v>2649</v>
      </c>
      <c r="L439" s="7" t="s">
        <v>525</v>
      </c>
      <c r="M439" s="7" t="s">
        <v>2650</v>
      </c>
      <c r="N439" s="165">
        <v>1016011174</v>
      </c>
      <c r="O439" s="140">
        <v>9754100</v>
      </c>
      <c r="P439" s="145">
        <v>20240597</v>
      </c>
      <c r="Q439" s="139">
        <v>9943500</v>
      </c>
      <c r="R439" s="157">
        <v>45546</v>
      </c>
      <c r="S439" s="70">
        <v>45553</v>
      </c>
      <c r="T439" s="75">
        <v>45657</v>
      </c>
      <c r="U439" s="141">
        <v>20240772</v>
      </c>
      <c r="V439" s="140">
        <v>9754100</v>
      </c>
      <c r="W439" s="70">
        <v>45553</v>
      </c>
      <c r="X439" s="65" t="s">
        <v>271</v>
      </c>
      <c r="Y439" s="6" t="s">
        <v>685</v>
      </c>
      <c r="Z439" s="23" t="s">
        <v>53</v>
      </c>
      <c r="AA439" s="23" t="s">
        <v>2651</v>
      </c>
      <c r="AB439" s="23" t="s">
        <v>1139</v>
      </c>
      <c r="AC439" s="6">
        <v>45553</v>
      </c>
      <c r="AD439" s="58" t="s">
        <v>2652</v>
      </c>
      <c r="AE439" s="53" t="s">
        <v>218</v>
      </c>
      <c r="AF439" s="53" t="s">
        <v>218</v>
      </c>
      <c r="AG439" s="53" t="s">
        <v>218</v>
      </c>
      <c r="AH439" s="53" t="s">
        <v>218</v>
      </c>
      <c r="AI439" s="53" t="s">
        <v>218</v>
      </c>
      <c r="AJ439" s="53" t="s">
        <v>218</v>
      </c>
      <c r="AK439" s="53" t="s">
        <v>218</v>
      </c>
      <c r="AL439" s="53" t="s">
        <v>218</v>
      </c>
      <c r="AM439" s="53" t="s">
        <v>218</v>
      </c>
      <c r="AN439" s="53" t="s">
        <v>218</v>
      </c>
      <c r="AO439" s="53" t="s">
        <v>218</v>
      </c>
      <c r="AP439" s="53" t="s">
        <v>218</v>
      </c>
      <c r="AQ439" s="76">
        <v>45657</v>
      </c>
      <c r="AR439" s="60" t="s">
        <v>218</v>
      </c>
      <c r="AS439" s="60" t="s">
        <v>218</v>
      </c>
      <c r="AT439" s="60" t="s">
        <v>218</v>
      </c>
      <c r="AU439" s="6">
        <f t="shared" si="23"/>
        <v>45777</v>
      </c>
      <c r="AV439" s="29">
        <f t="shared" si="24"/>
        <v>46507</v>
      </c>
    </row>
    <row r="440" spans="1:48" s="23" customFormat="1" ht="16.350000000000001" hidden="1" customHeight="1" x14ac:dyDescent="0.25">
      <c r="A440" s="88"/>
      <c r="C440" s="68" t="b">
        <v>1</v>
      </c>
      <c r="D440" s="69" t="s">
        <v>688</v>
      </c>
      <c r="E440" s="69" t="s">
        <v>506</v>
      </c>
      <c r="F440" s="69" t="s">
        <v>24</v>
      </c>
      <c r="G440" s="23" t="s">
        <v>13</v>
      </c>
      <c r="H440" s="70">
        <v>45553</v>
      </c>
      <c r="I440" s="69" t="s">
        <v>651</v>
      </c>
      <c r="J440" s="73" t="str">
        <f t="shared" ca="1" si="22"/>
        <v>EJECUTADO</v>
      </c>
      <c r="K440" s="69" t="s">
        <v>2653</v>
      </c>
      <c r="L440" s="7" t="s">
        <v>50</v>
      </c>
      <c r="M440" s="7" t="s">
        <v>2654</v>
      </c>
      <c r="N440" s="165">
        <v>900968115</v>
      </c>
      <c r="O440" s="140">
        <v>40000000</v>
      </c>
      <c r="P440" s="145">
        <v>20240566</v>
      </c>
      <c r="Q440" s="139">
        <v>40000000</v>
      </c>
      <c r="R440" s="157">
        <v>45534</v>
      </c>
      <c r="S440" s="70">
        <v>45555</v>
      </c>
      <c r="T440" s="75">
        <v>45647</v>
      </c>
      <c r="U440" s="141">
        <v>20240773</v>
      </c>
      <c r="V440" s="140">
        <v>40000000</v>
      </c>
      <c r="W440" s="70">
        <v>45553</v>
      </c>
      <c r="X440" s="65" t="s">
        <v>239</v>
      </c>
      <c r="Y440" s="6" t="s">
        <v>130</v>
      </c>
      <c r="Z440" s="23" t="s">
        <v>53</v>
      </c>
      <c r="AA440" s="23" t="s">
        <v>2655</v>
      </c>
      <c r="AB440" s="23" t="s">
        <v>1139</v>
      </c>
      <c r="AC440" s="6">
        <v>45555</v>
      </c>
      <c r="AD440" s="58" t="s">
        <v>2656</v>
      </c>
      <c r="AE440" s="53" t="s">
        <v>218</v>
      </c>
      <c r="AF440" s="53" t="s">
        <v>218</v>
      </c>
      <c r="AG440" s="53" t="s">
        <v>218</v>
      </c>
      <c r="AH440" s="53" t="s">
        <v>218</v>
      </c>
      <c r="AI440" s="53" t="s">
        <v>218</v>
      </c>
      <c r="AJ440" s="53" t="s">
        <v>218</v>
      </c>
      <c r="AK440" s="53" t="s">
        <v>218</v>
      </c>
      <c r="AL440" s="53" t="s">
        <v>218</v>
      </c>
      <c r="AM440" s="53" t="s">
        <v>218</v>
      </c>
      <c r="AN440" s="53" t="s">
        <v>218</v>
      </c>
      <c r="AO440" s="53" t="s">
        <v>218</v>
      </c>
      <c r="AP440" s="53" t="s">
        <v>218</v>
      </c>
      <c r="AQ440" s="76">
        <v>45647</v>
      </c>
      <c r="AR440" s="60" t="s">
        <v>218</v>
      </c>
      <c r="AS440" s="60" t="s">
        <v>218</v>
      </c>
      <c r="AT440" s="60" t="s">
        <v>218</v>
      </c>
      <c r="AU440" s="6">
        <f t="shared" si="23"/>
        <v>45767</v>
      </c>
      <c r="AV440" s="29">
        <f t="shared" si="24"/>
        <v>46497</v>
      </c>
    </row>
    <row r="441" spans="1:48" s="23" customFormat="1" ht="16.350000000000001" hidden="1" customHeight="1" x14ac:dyDescent="0.25">
      <c r="A441" s="88"/>
      <c r="C441" s="68" t="b">
        <v>1</v>
      </c>
      <c r="D441" s="69" t="s">
        <v>689</v>
      </c>
      <c r="E441" s="69" t="s">
        <v>74</v>
      </c>
      <c r="F441" s="69" t="s">
        <v>24</v>
      </c>
      <c r="G441" s="23" t="s">
        <v>18</v>
      </c>
      <c r="H441" s="70">
        <v>45553</v>
      </c>
      <c r="I441" s="69" t="s">
        <v>651</v>
      </c>
      <c r="J441" s="73" t="str">
        <f t="shared" ca="1" si="22"/>
        <v>EJECUTADO</v>
      </c>
      <c r="K441" s="69" t="s">
        <v>2261</v>
      </c>
      <c r="L441" s="7" t="s">
        <v>525</v>
      </c>
      <c r="M441" s="7" t="s">
        <v>2657</v>
      </c>
      <c r="N441" s="165">
        <v>1020757838</v>
      </c>
      <c r="O441" s="140">
        <v>21600000</v>
      </c>
      <c r="P441" s="145">
        <v>20240594</v>
      </c>
      <c r="Q441" s="139">
        <v>21600000</v>
      </c>
      <c r="R441" s="157">
        <v>45545</v>
      </c>
      <c r="S441" s="70">
        <v>45554</v>
      </c>
      <c r="T441" s="75">
        <v>45657</v>
      </c>
      <c r="U441" s="141">
        <v>20240771</v>
      </c>
      <c r="V441" s="140">
        <v>21600000</v>
      </c>
      <c r="W441" s="70">
        <v>45553</v>
      </c>
      <c r="X441" s="65" t="s">
        <v>239</v>
      </c>
      <c r="Y441" s="6" t="s">
        <v>94</v>
      </c>
      <c r="Z441" s="23" t="s">
        <v>53</v>
      </c>
      <c r="AA441" s="23" t="s">
        <v>2658</v>
      </c>
      <c r="AB441" s="23" t="s">
        <v>2613</v>
      </c>
      <c r="AC441" s="6">
        <v>45554</v>
      </c>
      <c r="AD441" s="58" t="s">
        <v>2659</v>
      </c>
      <c r="AE441" s="53" t="s">
        <v>218</v>
      </c>
      <c r="AF441" s="53" t="s">
        <v>218</v>
      </c>
      <c r="AG441" s="53" t="s">
        <v>218</v>
      </c>
      <c r="AH441" s="53" t="s">
        <v>218</v>
      </c>
      <c r="AI441" s="53" t="s">
        <v>218</v>
      </c>
      <c r="AJ441" s="53" t="s">
        <v>218</v>
      </c>
      <c r="AK441" s="53" t="s">
        <v>218</v>
      </c>
      <c r="AL441" s="53" t="s">
        <v>218</v>
      </c>
      <c r="AM441" s="53" t="s">
        <v>218</v>
      </c>
      <c r="AN441" s="53" t="s">
        <v>218</v>
      </c>
      <c r="AO441" s="53" t="s">
        <v>218</v>
      </c>
      <c r="AP441" s="53" t="s">
        <v>218</v>
      </c>
      <c r="AQ441" s="76">
        <v>45657</v>
      </c>
      <c r="AR441" s="60" t="s">
        <v>218</v>
      </c>
      <c r="AS441" s="60" t="s">
        <v>218</v>
      </c>
      <c r="AT441" s="60" t="s">
        <v>218</v>
      </c>
      <c r="AU441" s="6">
        <f t="shared" si="23"/>
        <v>45777</v>
      </c>
      <c r="AV441" s="29">
        <f t="shared" si="24"/>
        <v>46507</v>
      </c>
    </row>
    <row r="442" spans="1:48" s="23" customFormat="1" ht="16.350000000000001" hidden="1" customHeight="1" x14ac:dyDescent="0.25">
      <c r="A442" s="88"/>
      <c r="B442" s="23" t="s">
        <v>2660</v>
      </c>
      <c r="C442" s="68" t="b">
        <v>1</v>
      </c>
      <c r="D442" s="69" t="s">
        <v>690</v>
      </c>
      <c r="E442" s="69" t="s">
        <v>74</v>
      </c>
      <c r="F442" s="69" t="s">
        <v>24</v>
      </c>
      <c r="G442" s="23" t="s">
        <v>18</v>
      </c>
      <c r="H442" s="70">
        <v>45554</v>
      </c>
      <c r="I442" s="69" t="s">
        <v>651</v>
      </c>
      <c r="J442" s="73" t="str">
        <f t="shared" ca="1" si="22"/>
        <v>EJECUTADO</v>
      </c>
      <c r="K442" s="69" t="s">
        <v>1311</v>
      </c>
      <c r="L442" s="7" t="s">
        <v>525</v>
      </c>
      <c r="M442" s="7" t="s">
        <v>2661</v>
      </c>
      <c r="N442" s="165">
        <v>80024648</v>
      </c>
      <c r="O442" s="140">
        <v>24150200</v>
      </c>
      <c r="P442" s="145">
        <v>20240567</v>
      </c>
      <c r="Q442" s="139">
        <v>27464933</v>
      </c>
      <c r="R442" s="157">
        <v>45534</v>
      </c>
      <c r="S442" s="70"/>
      <c r="T442" s="75"/>
      <c r="U442" s="141">
        <v>20240774</v>
      </c>
      <c r="V442" s="140">
        <v>24150200</v>
      </c>
      <c r="W442" s="70">
        <v>45554</v>
      </c>
      <c r="X442" s="65" t="s">
        <v>239</v>
      </c>
      <c r="Y442" s="6" t="s">
        <v>94</v>
      </c>
      <c r="Z442" s="23" t="s">
        <v>53</v>
      </c>
      <c r="AA442" s="23" t="s">
        <v>2662</v>
      </c>
      <c r="AB442" s="23" t="s">
        <v>2663</v>
      </c>
      <c r="AC442" s="6">
        <v>45555</v>
      </c>
      <c r="AD442" s="58" t="s">
        <v>2664</v>
      </c>
      <c r="AE442" s="53" t="s">
        <v>218</v>
      </c>
      <c r="AF442" s="53" t="s">
        <v>218</v>
      </c>
      <c r="AG442" s="53" t="s">
        <v>218</v>
      </c>
      <c r="AH442" s="53" t="s">
        <v>218</v>
      </c>
      <c r="AI442" s="53" t="s">
        <v>218</v>
      </c>
      <c r="AJ442" s="53" t="s">
        <v>218</v>
      </c>
      <c r="AK442" s="53" t="s">
        <v>218</v>
      </c>
      <c r="AL442" s="53" t="s">
        <v>218</v>
      </c>
      <c r="AM442" s="53" t="s">
        <v>218</v>
      </c>
      <c r="AN442" s="53" t="s">
        <v>218</v>
      </c>
      <c r="AO442" s="53" t="s">
        <v>218</v>
      </c>
      <c r="AP442" s="53" t="s">
        <v>218</v>
      </c>
      <c r="AQ442" s="76"/>
      <c r="AR442" s="60" t="s">
        <v>218</v>
      </c>
      <c r="AS442" s="60" t="s">
        <v>218</v>
      </c>
      <c r="AT442" s="60" t="s">
        <v>218</v>
      </c>
      <c r="AU442" s="6">
        <f t="shared" si="23"/>
        <v>120</v>
      </c>
      <c r="AV442" s="29">
        <f t="shared" si="24"/>
        <v>850</v>
      </c>
    </row>
    <row r="443" spans="1:48" s="23" customFormat="1" ht="16.350000000000001" hidden="1" customHeight="1" x14ac:dyDescent="0.25">
      <c r="A443" s="88"/>
      <c r="B443" s="23" t="s">
        <v>2660</v>
      </c>
      <c r="C443" s="68" t="b">
        <v>1</v>
      </c>
      <c r="D443" s="69" t="s">
        <v>691</v>
      </c>
      <c r="E443" s="69" t="s">
        <v>74</v>
      </c>
      <c r="F443" s="69" t="s">
        <v>24</v>
      </c>
      <c r="G443" s="23" t="s">
        <v>18</v>
      </c>
      <c r="H443" s="70">
        <v>45554</v>
      </c>
      <c r="I443" s="69" t="s">
        <v>651</v>
      </c>
      <c r="J443" s="73" t="str">
        <f t="shared" ca="1" si="22"/>
        <v>EJECUTADO</v>
      </c>
      <c r="K443" s="69" t="s">
        <v>2665</v>
      </c>
      <c r="L443" s="7" t="s">
        <v>525</v>
      </c>
      <c r="M443" s="7" t="s">
        <v>2666</v>
      </c>
      <c r="N443" s="165">
        <v>1018448076</v>
      </c>
      <c r="O443" s="140">
        <v>16721200</v>
      </c>
      <c r="P443" s="145">
        <v>20240574</v>
      </c>
      <c r="Q443" s="139">
        <v>19016267</v>
      </c>
      <c r="R443" s="157">
        <v>45540</v>
      </c>
      <c r="S443" s="70"/>
      <c r="T443" s="75"/>
      <c r="U443" s="141">
        <v>20240775</v>
      </c>
      <c r="V443" s="140">
        <v>16721200</v>
      </c>
      <c r="W443" s="70">
        <v>45554</v>
      </c>
      <c r="X443" s="65" t="s">
        <v>239</v>
      </c>
      <c r="Y443" s="6" t="s">
        <v>94</v>
      </c>
      <c r="Z443" s="23" t="s">
        <v>53</v>
      </c>
      <c r="AA443" s="23" t="s">
        <v>2667</v>
      </c>
      <c r="AB443" s="23" t="s">
        <v>2663</v>
      </c>
      <c r="AC443" s="6">
        <v>45555</v>
      </c>
      <c r="AD443" s="58" t="s">
        <v>2668</v>
      </c>
      <c r="AE443" s="53" t="s">
        <v>218</v>
      </c>
      <c r="AF443" s="53" t="s">
        <v>218</v>
      </c>
      <c r="AG443" s="53" t="s">
        <v>218</v>
      </c>
      <c r="AH443" s="53" t="s">
        <v>218</v>
      </c>
      <c r="AI443" s="53" t="s">
        <v>218</v>
      </c>
      <c r="AJ443" s="53" t="s">
        <v>218</v>
      </c>
      <c r="AK443" s="53" t="s">
        <v>218</v>
      </c>
      <c r="AL443" s="53" t="s">
        <v>218</v>
      </c>
      <c r="AM443" s="53" t="s">
        <v>218</v>
      </c>
      <c r="AN443" s="53" t="s">
        <v>218</v>
      </c>
      <c r="AO443" s="53" t="s">
        <v>218</v>
      </c>
      <c r="AP443" s="53" t="s">
        <v>218</v>
      </c>
      <c r="AQ443" s="76"/>
      <c r="AR443" s="60" t="s">
        <v>218</v>
      </c>
      <c r="AS443" s="60" t="s">
        <v>218</v>
      </c>
      <c r="AT443" s="60" t="s">
        <v>218</v>
      </c>
      <c r="AU443" s="6">
        <f t="shared" si="23"/>
        <v>120</v>
      </c>
      <c r="AV443" s="29">
        <f t="shared" si="24"/>
        <v>850</v>
      </c>
    </row>
    <row r="444" spans="1:48" s="23" customFormat="1" ht="16.350000000000001" hidden="1" customHeight="1" x14ac:dyDescent="0.25">
      <c r="A444" s="88"/>
      <c r="B444" s="23" t="s">
        <v>2669</v>
      </c>
      <c r="C444" s="68" t="b">
        <v>1</v>
      </c>
      <c r="D444" s="69" t="s">
        <v>692</v>
      </c>
      <c r="E444" s="69" t="s">
        <v>74</v>
      </c>
      <c r="F444" s="69" t="s">
        <v>24</v>
      </c>
      <c r="G444" s="23" t="s">
        <v>2490</v>
      </c>
      <c r="H444" s="70">
        <v>45558</v>
      </c>
      <c r="I444" s="69" t="s">
        <v>651</v>
      </c>
      <c r="J444" s="73" t="str">
        <f t="shared" ca="1" si="22"/>
        <v>EJECUTADO</v>
      </c>
      <c r="K444" s="69" t="s">
        <v>2670</v>
      </c>
      <c r="L444" s="7" t="s">
        <v>525</v>
      </c>
      <c r="M444" s="160" t="s">
        <v>2671</v>
      </c>
      <c r="N444" s="165">
        <v>1000252831</v>
      </c>
      <c r="O444" s="140">
        <v>5712000</v>
      </c>
      <c r="P444" s="145">
        <v>20240590</v>
      </c>
      <c r="Q444" s="139">
        <v>5712000</v>
      </c>
      <c r="R444" s="157">
        <v>45544</v>
      </c>
      <c r="S444" s="70"/>
      <c r="T444" s="75"/>
      <c r="U444" s="141">
        <v>20240782</v>
      </c>
      <c r="V444" s="140">
        <v>5712000</v>
      </c>
      <c r="W444" s="70">
        <v>45558</v>
      </c>
      <c r="X444" s="65" t="s">
        <v>239</v>
      </c>
      <c r="Y444" s="6" t="s">
        <v>94</v>
      </c>
      <c r="Z444" s="23" t="s">
        <v>53</v>
      </c>
      <c r="AA444" s="23" t="s">
        <v>2672</v>
      </c>
      <c r="AB444" s="23" t="s">
        <v>1322</v>
      </c>
      <c r="AC444" s="6">
        <v>45558</v>
      </c>
      <c r="AD444" s="58" t="s">
        <v>2673</v>
      </c>
      <c r="AE444" s="53" t="s">
        <v>218</v>
      </c>
      <c r="AF444" s="53" t="s">
        <v>218</v>
      </c>
      <c r="AG444" s="53" t="s">
        <v>218</v>
      </c>
      <c r="AH444" s="53" t="s">
        <v>218</v>
      </c>
      <c r="AI444" s="53" t="s">
        <v>218</v>
      </c>
      <c r="AJ444" s="53" t="s">
        <v>218</v>
      </c>
      <c r="AK444" s="53" t="s">
        <v>218</v>
      </c>
      <c r="AL444" s="53" t="s">
        <v>218</v>
      </c>
      <c r="AM444" s="53" t="s">
        <v>218</v>
      </c>
      <c r="AN444" s="53" t="s">
        <v>218</v>
      </c>
      <c r="AO444" s="53" t="s">
        <v>218</v>
      </c>
      <c r="AP444" s="53" t="s">
        <v>218</v>
      </c>
      <c r="AQ444" s="76"/>
      <c r="AR444" s="60" t="s">
        <v>218</v>
      </c>
      <c r="AS444" s="60" t="s">
        <v>218</v>
      </c>
      <c r="AT444" s="60" t="s">
        <v>218</v>
      </c>
      <c r="AU444" s="6">
        <f t="shared" si="23"/>
        <v>120</v>
      </c>
      <c r="AV444" s="29">
        <f t="shared" si="24"/>
        <v>850</v>
      </c>
    </row>
    <row r="445" spans="1:48" s="23" customFormat="1" ht="16.350000000000001" hidden="1" customHeight="1" x14ac:dyDescent="0.25">
      <c r="A445" s="88"/>
      <c r="B445" s="23" t="s">
        <v>2674</v>
      </c>
      <c r="C445" s="68" t="b">
        <v>1</v>
      </c>
      <c r="D445" s="69" t="s">
        <v>693</v>
      </c>
      <c r="E445" s="69" t="s">
        <v>74</v>
      </c>
      <c r="F445" s="69" t="s">
        <v>24</v>
      </c>
      <c r="G445" s="23" t="s">
        <v>2505</v>
      </c>
      <c r="H445" s="70">
        <v>45558</v>
      </c>
      <c r="I445" s="69" t="s">
        <v>651</v>
      </c>
      <c r="J445" s="73" t="str">
        <f t="shared" ca="1" si="22"/>
        <v>EJECUTADO</v>
      </c>
      <c r="K445" s="69" t="s">
        <v>2675</v>
      </c>
      <c r="L445" s="7" t="s">
        <v>525</v>
      </c>
      <c r="M445" s="7" t="s">
        <v>2676</v>
      </c>
      <c r="N445" s="165">
        <v>1019096450</v>
      </c>
      <c r="O445" s="140">
        <v>12500000</v>
      </c>
      <c r="P445" s="145">
        <v>20240601</v>
      </c>
      <c r="Q445" s="139">
        <v>12500000</v>
      </c>
      <c r="R445" s="157">
        <v>45551</v>
      </c>
      <c r="S445" s="70"/>
      <c r="T445" s="75"/>
      <c r="U445" s="141">
        <v>20240785</v>
      </c>
      <c r="V445" s="140">
        <v>20240785</v>
      </c>
      <c r="W445" s="70">
        <v>45558</v>
      </c>
      <c r="X445" s="65" t="s">
        <v>239</v>
      </c>
      <c r="Y445" s="6" t="s">
        <v>94</v>
      </c>
      <c r="Z445" s="23" t="s">
        <v>53</v>
      </c>
      <c r="AA445" s="23" t="s">
        <v>2677</v>
      </c>
      <c r="AB445" s="23" t="s">
        <v>1139</v>
      </c>
      <c r="AC445" s="6">
        <v>45558</v>
      </c>
      <c r="AD445" s="58" t="s">
        <v>2678</v>
      </c>
      <c r="AE445" s="53" t="s">
        <v>218</v>
      </c>
      <c r="AF445" s="53" t="s">
        <v>218</v>
      </c>
      <c r="AG445" s="53" t="s">
        <v>218</v>
      </c>
      <c r="AH445" s="53" t="s">
        <v>218</v>
      </c>
      <c r="AI445" s="53" t="s">
        <v>218</v>
      </c>
      <c r="AJ445" s="53" t="s">
        <v>218</v>
      </c>
      <c r="AK445" s="53" t="s">
        <v>218</v>
      </c>
      <c r="AL445" s="53" t="s">
        <v>218</v>
      </c>
      <c r="AM445" s="53" t="s">
        <v>218</v>
      </c>
      <c r="AN445" s="53" t="s">
        <v>218</v>
      </c>
      <c r="AO445" s="53" t="s">
        <v>218</v>
      </c>
      <c r="AP445" s="53" t="s">
        <v>218</v>
      </c>
      <c r="AQ445" s="76"/>
      <c r="AR445" s="60" t="s">
        <v>218</v>
      </c>
      <c r="AS445" s="60" t="s">
        <v>218</v>
      </c>
      <c r="AT445" s="60" t="s">
        <v>218</v>
      </c>
      <c r="AU445" s="6">
        <f t="shared" si="23"/>
        <v>120</v>
      </c>
      <c r="AV445" s="29">
        <f t="shared" si="24"/>
        <v>850</v>
      </c>
    </row>
    <row r="446" spans="1:48" s="23" customFormat="1" ht="16.350000000000001" hidden="1" customHeight="1" x14ac:dyDescent="0.25">
      <c r="A446" s="88"/>
      <c r="B446" s="23" t="s">
        <v>2674</v>
      </c>
      <c r="C446" s="68" t="b">
        <v>1</v>
      </c>
      <c r="D446" s="69" t="s">
        <v>694</v>
      </c>
      <c r="E446" s="69" t="s">
        <v>74</v>
      </c>
      <c r="F446" s="69" t="s">
        <v>24</v>
      </c>
      <c r="G446" s="23" t="s">
        <v>18</v>
      </c>
      <c r="H446" s="70">
        <v>45559</v>
      </c>
      <c r="I446" s="69" t="s">
        <v>651</v>
      </c>
      <c r="J446" s="73" t="str">
        <f t="shared" ca="1" si="22"/>
        <v>EJECUTADO</v>
      </c>
      <c r="K446" s="69" t="s">
        <v>2679</v>
      </c>
      <c r="L446" s="7" t="s">
        <v>525</v>
      </c>
      <c r="M446" s="7" t="s">
        <v>259</v>
      </c>
      <c r="N446" s="165">
        <v>1018472606</v>
      </c>
      <c r="O446" s="140">
        <v>26100000</v>
      </c>
      <c r="P446" s="145">
        <v>20240602</v>
      </c>
      <c r="Q446" s="139">
        <v>26100000</v>
      </c>
      <c r="R446" s="157">
        <v>45541</v>
      </c>
      <c r="S446" s="70"/>
      <c r="T446" s="75"/>
      <c r="U446" s="141">
        <v>20240786</v>
      </c>
      <c r="V446" s="139">
        <v>26100000</v>
      </c>
      <c r="W446" s="70">
        <v>45559</v>
      </c>
      <c r="X446" s="65" t="s">
        <v>239</v>
      </c>
      <c r="Y446" s="6" t="s">
        <v>94</v>
      </c>
      <c r="Z446" s="23" t="s">
        <v>53</v>
      </c>
      <c r="AA446" s="23" t="s">
        <v>2680</v>
      </c>
      <c r="AB446" s="23" t="s">
        <v>1322</v>
      </c>
      <c r="AC446" s="6">
        <v>45559</v>
      </c>
      <c r="AD446" s="58" t="s">
        <v>2681</v>
      </c>
      <c r="AE446" s="53" t="s">
        <v>218</v>
      </c>
      <c r="AF446" s="53" t="s">
        <v>218</v>
      </c>
      <c r="AG446" s="53" t="s">
        <v>218</v>
      </c>
      <c r="AH446" s="53" t="s">
        <v>218</v>
      </c>
      <c r="AI446" s="53" t="s">
        <v>218</v>
      </c>
      <c r="AJ446" s="53" t="s">
        <v>218</v>
      </c>
      <c r="AK446" s="53" t="s">
        <v>218</v>
      </c>
      <c r="AL446" s="53" t="s">
        <v>218</v>
      </c>
      <c r="AM446" s="53" t="s">
        <v>218</v>
      </c>
      <c r="AN446" s="53" t="s">
        <v>218</v>
      </c>
      <c r="AO446" s="53" t="s">
        <v>218</v>
      </c>
      <c r="AP446" s="53" t="s">
        <v>218</v>
      </c>
      <c r="AQ446" s="76"/>
      <c r="AR446" s="60" t="s">
        <v>218</v>
      </c>
      <c r="AS446" s="60" t="s">
        <v>218</v>
      </c>
      <c r="AT446" s="60" t="s">
        <v>218</v>
      </c>
      <c r="AU446" s="6">
        <f t="shared" si="23"/>
        <v>120</v>
      </c>
      <c r="AV446" s="29">
        <f t="shared" si="24"/>
        <v>850</v>
      </c>
    </row>
    <row r="447" spans="1:48" s="23" customFormat="1" ht="16.350000000000001" hidden="1" customHeight="1" x14ac:dyDescent="0.25">
      <c r="A447" s="88"/>
      <c r="B447" s="23" t="s">
        <v>2674</v>
      </c>
      <c r="C447" s="68" t="b">
        <v>1</v>
      </c>
      <c r="D447" s="69" t="s">
        <v>695</v>
      </c>
      <c r="E447" s="69" t="s">
        <v>74</v>
      </c>
      <c r="F447" s="69" t="s">
        <v>24</v>
      </c>
      <c r="G447" s="23" t="s">
        <v>18</v>
      </c>
      <c r="H447" s="70">
        <v>45559</v>
      </c>
      <c r="I447" s="69" t="s">
        <v>651</v>
      </c>
      <c r="J447" s="73" t="str">
        <f t="shared" ca="1" si="22"/>
        <v>EJECUTADO</v>
      </c>
      <c r="K447" s="69" t="s">
        <v>2682</v>
      </c>
      <c r="L447" s="7" t="s">
        <v>525</v>
      </c>
      <c r="M447" s="7" t="s">
        <v>2683</v>
      </c>
      <c r="N447" s="165">
        <v>1116242764</v>
      </c>
      <c r="O447" s="140">
        <v>22400000</v>
      </c>
      <c r="P447" s="145">
        <v>20240623</v>
      </c>
      <c r="Q447" s="139">
        <v>22400000</v>
      </c>
      <c r="R447" s="157">
        <v>45555</v>
      </c>
      <c r="S447" s="70"/>
      <c r="T447" s="75"/>
      <c r="U447" s="141">
        <v>20240787</v>
      </c>
      <c r="V447" s="139">
        <v>22400000</v>
      </c>
      <c r="W447" s="70">
        <v>45559</v>
      </c>
      <c r="X447" s="65" t="s">
        <v>271</v>
      </c>
      <c r="Y447" s="6" t="s">
        <v>116</v>
      </c>
      <c r="Z447" s="23" t="s">
        <v>53</v>
      </c>
      <c r="AA447" s="23" t="s">
        <v>2684</v>
      </c>
      <c r="AB447" s="23" t="s">
        <v>2186</v>
      </c>
      <c r="AC447" s="6">
        <v>45559</v>
      </c>
      <c r="AD447" s="58" t="s">
        <v>2685</v>
      </c>
      <c r="AE447" s="53" t="s">
        <v>218</v>
      </c>
      <c r="AF447" s="53" t="s">
        <v>218</v>
      </c>
      <c r="AG447" s="53" t="s">
        <v>218</v>
      </c>
      <c r="AH447" s="53" t="s">
        <v>218</v>
      </c>
      <c r="AI447" s="53" t="s">
        <v>218</v>
      </c>
      <c r="AJ447" s="53" t="s">
        <v>218</v>
      </c>
      <c r="AK447" s="53" t="s">
        <v>218</v>
      </c>
      <c r="AL447" s="53" t="s">
        <v>218</v>
      </c>
      <c r="AM447" s="53" t="s">
        <v>218</v>
      </c>
      <c r="AN447" s="53" t="s">
        <v>218</v>
      </c>
      <c r="AO447" s="53" t="s">
        <v>218</v>
      </c>
      <c r="AP447" s="53" t="s">
        <v>218</v>
      </c>
      <c r="AQ447" s="76"/>
      <c r="AR447" s="60" t="s">
        <v>218</v>
      </c>
      <c r="AS447" s="60" t="s">
        <v>218</v>
      </c>
      <c r="AT447" s="60" t="s">
        <v>218</v>
      </c>
      <c r="AU447" s="6">
        <f t="shared" si="23"/>
        <v>120</v>
      </c>
      <c r="AV447" s="29">
        <f t="shared" si="24"/>
        <v>850</v>
      </c>
    </row>
    <row r="448" spans="1:48" s="23" customFormat="1" ht="16.350000000000001" hidden="1" customHeight="1" x14ac:dyDescent="0.25">
      <c r="A448" s="88"/>
      <c r="B448" s="23" t="s">
        <v>2571</v>
      </c>
      <c r="C448" s="68" t="b">
        <v>1</v>
      </c>
      <c r="D448" s="69" t="s">
        <v>696</v>
      </c>
      <c r="E448" s="69" t="s">
        <v>697</v>
      </c>
      <c r="F448" s="69" t="s">
        <v>24</v>
      </c>
      <c r="G448" s="23" t="s">
        <v>19</v>
      </c>
      <c r="H448" s="70">
        <v>45560</v>
      </c>
      <c r="I448" s="69" t="s">
        <v>651</v>
      </c>
      <c r="J448" s="73" t="str">
        <f t="shared" ca="1" si="22"/>
        <v>EJECUTADO</v>
      </c>
      <c r="K448" s="69" t="s">
        <v>2686</v>
      </c>
      <c r="L448" s="7" t="s">
        <v>50</v>
      </c>
      <c r="M448" s="7" t="s">
        <v>2687</v>
      </c>
      <c r="N448" s="165" t="s">
        <v>2688</v>
      </c>
      <c r="O448" s="140">
        <v>149935240</v>
      </c>
      <c r="P448" s="145">
        <v>20240609</v>
      </c>
      <c r="Q448" s="139">
        <v>150000000</v>
      </c>
      <c r="R448" s="157">
        <v>45552</v>
      </c>
      <c r="S448" s="70"/>
      <c r="T448" s="75"/>
      <c r="U448" s="141">
        <v>20240789</v>
      </c>
      <c r="V448" s="139">
        <v>149935240</v>
      </c>
      <c r="W448" s="70">
        <v>45560</v>
      </c>
      <c r="X448" s="65" t="s">
        <v>239</v>
      </c>
      <c r="Y448" s="6" t="s">
        <v>130</v>
      </c>
      <c r="Z448" s="23" t="s">
        <v>53</v>
      </c>
      <c r="AC448" s="6"/>
      <c r="AD448" s="58" t="s">
        <v>2689</v>
      </c>
      <c r="AE448" s="53" t="s">
        <v>218</v>
      </c>
      <c r="AF448" s="53" t="s">
        <v>218</v>
      </c>
      <c r="AG448" s="53" t="s">
        <v>218</v>
      </c>
      <c r="AH448" s="53" t="s">
        <v>218</v>
      </c>
      <c r="AI448" s="53" t="s">
        <v>218</v>
      </c>
      <c r="AJ448" s="53" t="s">
        <v>218</v>
      </c>
      <c r="AK448" s="53" t="s">
        <v>218</v>
      </c>
      <c r="AL448" s="53" t="s">
        <v>218</v>
      </c>
      <c r="AM448" s="53" t="s">
        <v>218</v>
      </c>
      <c r="AN448" s="53" t="s">
        <v>218</v>
      </c>
      <c r="AO448" s="53" t="s">
        <v>218</v>
      </c>
      <c r="AP448" s="53" t="s">
        <v>218</v>
      </c>
      <c r="AQ448" s="76"/>
      <c r="AR448" s="60" t="s">
        <v>218</v>
      </c>
      <c r="AS448" s="60" t="s">
        <v>218</v>
      </c>
      <c r="AT448" s="60" t="s">
        <v>218</v>
      </c>
      <c r="AU448" s="6">
        <f t="shared" si="23"/>
        <v>120</v>
      </c>
      <c r="AV448" s="29">
        <f t="shared" si="24"/>
        <v>850</v>
      </c>
    </row>
    <row r="449" spans="1:48" s="23" customFormat="1" ht="16.350000000000001" hidden="1" customHeight="1" x14ac:dyDescent="0.25">
      <c r="A449" s="88"/>
      <c r="B449" s="23" t="s">
        <v>2690</v>
      </c>
      <c r="C449" s="68" t="b">
        <v>1</v>
      </c>
      <c r="D449" s="69" t="s">
        <v>698</v>
      </c>
      <c r="E449" s="69" t="s">
        <v>74</v>
      </c>
      <c r="F449" s="69" t="s">
        <v>24</v>
      </c>
      <c r="G449" s="23" t="s">
        <v>18</v>
      </c>
      <c r="H449" s="70">
        <v>45560</v>
      </c>
      <c r="I449" s="69" t="s">
        <v>651</v>
      </c>
      <c r="J449" s="73" t="str">
        <f t="shared" ca="1" si="22"/>
        <v>EJECUTADO</v>
      </c>
      <c r="K449" s="69" t="s">
        <v>2679</v>
      </c>
      <c r="L449" s="7" t="s">
        <v>525</v>
      </c>
      <c r="M449" s="7" t="s">
        <v>308</v>
      </c>
      <c r="N449" s="165">
        <v>1071608898</v>
      </c>
      <c r="O449" s="140">
        <v>29724799</v>
      </c>
      <c r="P449" s="145">
        <v>20240627</v>
      </c>
      <c r="Q449" s="139">
        <v>30034434</v>
      </c>
      <c r="R449" s="157">
        <v>45559</v>
      </c>
      <c r="S449" s="70"/>
      <c r="T449" s="75"/>
      <c r="U449" s="141">
        <v>20240788</v>
      </c>
      <c r="V449" s="139">
        <v>29724799</v>
      </c>
      <c r="W449" s="70">
        <v>45560</v>
      </c>
      <c r="X449" s="65" t="s">
        <v>239</v>
      </c>
      <c r="Y449" s="6" t="s">
        <v>94</v>
      </c>
      <c r="Z449" s="23" t="s">
        <v>53</v>
      </c>
      <c r="AA449" s="23" t="s">
        <v>2691</v>
      </c>
      <c r="AB449" s="23" t="s">
        <v>1139</v>
      </c>
      <c r="AC449" s="6">
        <v>45560</v>
      </c>
      <c r="AD449" s="58" t="s">
        <v>2692</v>
      </c>
      <c r="AE449" s="53" t="s">
        <v>218</v>
      </c>
      <c r="AF449" s="53" t="s">
        <v>218</v>
      </c>
      <c r="AG449" s="53" t="s">
        <v>218</v>
      </c>
      <c r="AH449" s="53" t="s">
        <v>218</v>
      </c>
      <c r="AI449" s="53" t="s">
        <v>218</v>
      </c>
      <c r="AJ449" s="53" t="s">
        <v>218</v>
      </c>
      <c r="AK449" s="53" t="s">
        <v>218</v>
      </c>
      <c r="AL449" s="53" t="s">
        <v>218</v>
      </c>
      <c r="AM449" s="53" t="s">
        <v>218</v>
      </c>
      <c r="AN449" s="53" t="s">
        <v>218</v>
      </c>
      <c r="AO449" s="53" t="s">
        <v>218</v>
      </c>
      <c r="AP449" s="53" t="s">
        <v>218</v>
      </c>
      <c r="AQ449" s="76"/>
      <c r="AR449" s="60" t="s">
        <v>218</v>
      </c>
      <c r="AS449" s="60" t="s">
        <v>218</v>
      </c>
      <c r="AT449" s="60" t="s">
        <v>218</v>
      </c>
      <c r="AU449" s="6">
        <f t="shared" si="23"/>
        <v>120</v>
      </c>
      <c r="AV449" s="29">
        <f t="shared" si="24"/>
        <v>850</v>
      </c>
    </row>
    <row r="450" spans="1:48" s="23" customFormat="1" ht="16.350000000000001" hidden="1" customHeight="1" x14ac:dyDescent="0.25">
      <c r="A450" s="88"/>
      <c r="B450" s="23" t="s">
        <v>2571</v>
      </c>
      <c r="C450" s="68" t="b">
        <v>1</v>
      </c>
      <c r="D450" s="69" t="s">
        <v>699</v>
      </c>
      <c r="E450" s="69" t="s">
        <v>74</v>
      </c>
      <c r="F450" s="69" t="s">
        <v>24</v>
      </c>
      <c r="G450" s="23" t="s">
        <v>18</v>
      </c>
      <c r="H450" s="70">
        <v>45561</v>
      </c>
      <c r="I450" s="69" t="s">
        <v>651</v>
      </c>
      <c r="J450" s="73" t="str">
        <f t="shared" ca="1" si="22"/>
        <v>EJECUTADO</v>
      </c>
      <c r="K450" s="69" t="s">
        <v>2254</v>
      </c>
      <c r="L450" s="7" t="s">
        <v>525</v>
      </c>
      <c r="M450" s="7" t="s">
        <v>2693</v>
      </c>
      <c r="N450" s="165">
        <v>1072659646</v>
      </c>
      <c r="O450" s="140">
        <v>25333333</v>
      </c>
      <c r="P450" s="145">
        <v>20240530</v>
      </c>
      <c r="Q450" s="139">
        <v>36063000</v>
      </c>
      <c r="R450" s="157">
        <v>45518</v>
      </c>
      <c r="S450" s="70"/>
      <c r="T450" s="75"/>
      <c r="U450" s="141"/>
      <c r="V450" s="139"/>
      <c r="W450" s="70"/>
      <c r="X450" s="65" t="s">
        <v>239</v>
      </c>
      <c r="Y450" s="6" t="s">
        <v>94</v>
      </c>
      <c r="AC450" s="6"/>
      <c r="AD450" s="58" t="s">
        <v>2694</v>
      </c>
      <c r="AE450" s="53" t="s">
        <v>218</v>
      </c>
      <c r="AF450" s="53" t="s">
        <v>218</v>
      </c>
      <c r="AG450" s="53" t="s">
        <v>218</v>
      </c>
      <c r="AH450" s="53" t="s">
        <v>218</v>
      </c>
      <c r="AI450" s="53" t="s">
        <v>218</v>
      </c>
      <c r="AJ450" s="53" t="s">
        <v>218</v>
      </c>
      <c r="AK450" s="53" t="s">
        <v>218</v>
      </c>
      <c r="AL450" s="53" t="s">
        <v>218</v>
      </c>
      <c r="AM450" s="53" t="s">
        <v>218</v>
      </c>
      <c r="AN450" s="53" t="s">
        <v>218</v>
      </c>
      <c r="AO450" s="53" t="s">
        <v>218</v>
      </c>
      <c r="AP450" s="53" t="s">
        <v>218</v>
      </c>
      <c r="AQ450" s="76"/>
      <c r="AR450" s="60" t="s">
        <v>218</v>
      </c>
      <c r="AS450" s="60" t="s">
        <v>218</v>
      </c>
      <c r="AT450" s="60" t="s">
        <v>218</v>
      </c>
      <c r="AU450" s="6">
        <f t="shared" si="23"/>
        <v>120</v>
      </c>
      <c r="AV450" s="29">
        <f t="shared" si="24"/>
        <v>850</v>
      </c>
    </row>
    <row r="451" spans="1:48" s="23" customFormat="1" ht="16.350000000000001" hidden="1" customHeight="1" x14ac:dyDescent="0.25">
      <c r="A451" s="88"/>
      <c r="C451" s="68"/>
      <c r="D451" s="69" t="s">
        <v>701</v>
      </c>
      <c r="E451" s="69"/>
      <c r="F451" s="69"/>
      <c r="H451" s="70"/>
      <c r="I451" s="69"/>
      <c r="J451" s="73" t="str">
        <f t="shared" ca="1" si="22"/>
        <v>EJECUTADO</v>
      </c>
      <c r="K451" s="69"/>
      <c r="L451" s="7"/>
      <c r="M451" s="7"/>
      <c r="N451" s="165"/>
      <c r="O451" s="140"/>
      <c r="P451" s="145"/>
      <c r="Q451" s="139"/>
      <c r="R451" s="157"/>
      <c r="S451" s="70"/>
      <c r="T451" s="75"/>
      <c r="U451" s="141"/>
      <c r="V451" s="139"/>
      <c r="W451" s="70"/>
      <c r="X451" s="65"/>
      <c r="Y451" s="6"/>
      <c r="AC451" s="6"/>
      <c r="AD451" s="58"/>
      <c r="AE451" s="53" t="s">
        <v>218</v>
      </c>
      <c r="AF451" s="53" t="s">
        <v>218</v>
      </c>
      <c r="AG451" s="53" t="s">
        <v>218</v>
      </c>
      <c r="AH451" s="53" t="s">
        <v>218</v>
      </c>
      <c r="AI451" s="53" t="s">
        <v>218</v>
      </c>
      <c r="AJ451" s="53" t="s">
        <v>218</v>
      </c>
      <c r="AK451" s="53" t="s">
        <v>218</v>
      </c>
      <c r="AL451" s="53" t="s">
        <v>218</v>
      </c>
      <c r="AM451" s="53" t="s">
        <v>218</v>
      </c>
      <c r="AN451" s="53" t="s">
        <v>218</v>
      </c>
      <c r="AO451" s="53" t="s">
        <v>218</v>
      </c>
      <c r="AP451" s="53" t="s">
        <v>218</v>
      </c>
      <c r="AQ451" s="76"/>
      <c r="AR451" s="60" t="s">
        <v>218</v>
      </c>
      <c r="AS451" s="60" t="s">
        <v>218</v>
      </c>
      <c r="AT451" s="60" t="s">
        <v>218</v>
      </c>
      <c r="AU451" s="6">
        <f t="shared" si="23"/>
        <v>120</v>
      </c>
      <c r="AV451" s="29">
        <f t="shared" si="24"/>
        <v>850</v>
      </c>
    </row>
    <row r="452" spans="1:48" s="23" customFormat="1" ht="16.350000000000001" hidden="1" customHeight="1" x14ac:dyDescent="0.25">
      <c r="A452" s="88"/>
      <c r="C452" s="68"/>
      <c r="D452" s="69"/>
      <c r="E452" s="69"/>
      <c r="F452" s="69"/>
      <c r="H452" s="70"/>
      <c r="I452" s="69"/>
      <c r="J452" s="73" t="str">
        <f t="shared" ca="1" si="22"/>
        <v>EJECUTADO</v>
      </c>
      <c r="K452" s="69"/>
      <c r="L452" s="7"/>
      <c r="M452" s="7"/>
      <c r="N452" s="165"/>
      <c r="O452" s="140"/>
      <c r="P452" s="145"/>
      <c r="Q452" s="139"/>
      <c r="R452" s="157"/>
      <c r="S452" s="70"/>
      <c r="T452" s="75"/>
      <c r="U452" s="141"/>
      <c r="V452" s="139"/>
      <c r="W452" s="70"/>
      <c r="X452" s="65"/>
      <c r="Y452" s="6"/>
      <c r="AC452" s="6"/>
      <c r="AD452" s="58"/>
      <c r="AE452" s="53" t="s">
        <v>218</v>
      </c>
      <c r="AF452" s="53" t="s">
        <v>218</v>
      </c>
      <c r="AG452" s="53" t="s">
        <v>218</v>
      </c>
      <c r="AH452" s="53" t="s">
        <v>218</v>
      </c>
      <c r="AI452" s="53" t="s">
        <v>218</v>
      </c>
      <c r="AJ452" s="53" t="s">
        <v>218</v>
      </c>
      <c r="AK452" s="53" t="s">
        <v>218</v>
      </c>
      <c r="AL452" s="53" t="s">
        <v>218</v>
      </c>
      <c r="AM452" s="53" t="s">
        <v>218</v>
      </c>
      <c r="AN452" s="53" t="s">
        <v>218</v>
      </c>
      <c r="AO452" s="53" t="s">
        <v>218</v>
      </c>
      <c r="AP452" s="53" t="s">
        <v>218</v>
      </c>
      <c r="AQ452" s="76"/>
      <c r="AR452" s="60" t="s">
        <v>218</v>
      </c>
      <c r="AS452" s="60" t="s">
        <v>218</v>
      </c>
      <c r="AT452" s="60" t="s">
        <v>218</v>
      </c>
      <c r="AU452" s="6">
        <f t="shared" si="23"/>
        <v>120</v>
      </c>
      <c r="AV452" s="29">
        <f t="shared" si="24"/>
        <v>850</v>
      </c>
    </row>
    <row r="453" spans="1:48" s="23" customFormat="1" ht="16.350000000000001" hidden="1" customHeight="1" x14ac:dyDescent="0.25">
      <c r="A453" s="88"/>
      <c r="C453" s="68"/>
      <c r="D453" s="69"/>
      <c r="E453" s="69"/>
      <c r="F453" s="69"/>
      <c r="H453" s="70"/>
      <c r="I453" s="69"/>
      <c r="J453" s="73" t="str">
        <f t="shared" ca="1" si="22"/>
        <v>EJECUTADO</v>
      </c>
      <c r="K453" s="69"/>
      <c r="L453" s="7"/>
      <c r="M453" s="7"/>
      <c r="N453" s="165"/>
      <c r="O453" s="140"/>
      <c r="P453" s="145"/>
      <c r="Q453" s="139"/>
      <c r="R453" s="157"/>
      <c r="S453" s="70"/>
      <c r="T453" s="75"/>
      <c r="U453" s="141"/>
      <c r="V453" s="139"/>
      <c r="W453" s="70"/>
      <c r="X453" s="65"/>
      <c r="Y453" s="6"/>
      <c r="AC453" s="6"/>
      <c r="AD453" s="58"/>
      <c r="AE453" s="53" t="s">
        <v>218</v>
      </c>
      <c r="AF453" s="53" t="s">
        <v>218</v>
      </c>
      <c r="AG453" s="53" t="s">
        <v>218</v>
      </c>
      <c r="AH453" s="53" t="s">
        <v>218</v>
      </c>
      <c r="AI453" s="53" t="s">
        <v>218</v>
      </c>
      <c r="AJ453" s="53" t="s">
        <v>218</v>
      </c>
      <c r="AK453" s="53" t="s">
        <v>218</v>
      </c>
      <c r="AL453" s="53" t="s">
        <v>218</v>
      </c>
      <c r="AM453" s="53" t="s">
        <v>218</v>
      </c>
      <c r="AN453" s="53" t="s">
        <v>218</v>
      </c>
      <c r="AO453" s="53" t="s">
        <v>218</v>
      </c>
      <c r="AP453" s="53" t="s">
        <v>218</v>
      </c>
      <c r="AQ453" s="76"/>
      <c r="AR453" s="60" t="s">
        <v>218</v>
      </c>
      <c r="AS453" s="60" t="s">
        <v>218</v>
      </c>
      <c r="AT453" s="60" t="s">
        <v>218</v>
      </c>
      <c r="AU453" s="6">
        <f t="shared" si="23"/>
        <v>120</v>
      </c>
      <c r="AV453" s="29">
        <f t="shared" si="24"/>
        <v>850</v>
      </c>
    </row>
    <row r="454" spans="1:48" s="23" customFormat="1" ht="16.350000000000001" hidden="1" customHeight="1" x14ac:dyDescent="0.25">
      <c r="A454" s="88"/>
      <c r="C454" s="68"/>
      <c r="D454" s="69"/>
      <c r="E454" s="69"/>
      <c r="F454" s="69"/>
      <c r="H454" s="70"/>
      <c r="I454" s="69"/>
      <c r="J454" s="73" t="str">
        <f t="shared" ca="1" si="22"/>
        <v>EJECUTADO</v>
      </c>
      <c r="K454" s="69"/>
      <c r="L454" s="7"/>
      <c r="M454" s="7"/>
      <c r="N454" s="165"/>
      <c r="O454" s="140"/>
      <c r="P454" s="145"/>
      <c r="Q454" s="139"/>
      <c r="R454" s="157"/>
      <c r="S454" s="70"/>
      <c r="T454" s="75"/>
      <c r="U454" s="141"/>
      <c r="V454" s="139"/>
      <c r="W454" s="70"/>
      <c r="X454" s="65"/>
      <c r="Y454" s="6"/>
      <c r="AC454" s="6"/>
      <c r="AD454" s="58"/>
      <c r="AE454" s="53" t="s">
        <v>218</v>
      </c>
      <c r="AF454" s="53" t="s">
        <v>218</v>
      </c>
      <c r="AG454" s="53" t="s">
        <v>218</v>
      </c>
      <c r="AH454" s="53" t="s">
        <v>218</v>
      </c>
      <c r="AI454" s="53" t="s">
        <v>218</v>
      </c>
      <c r="AJ454" s="53" t="s">
        <v>218</v>
      </c>
      <c r="AK454" s="53" t="s">
        <v>218</v>
      </c>
      <c r="AL454" s="53" t="s">
        <v>218</v>
      </c>
      <c r="AM454" s="53" t="s">
        <v>218</v>
      </c>
      <c r="AN454" s="53" t="s">
        <v>218</v>
      </c>
      <c r="AO454" s="53" t="s">
        <v>218</v>
      </c>
      <c r="AP454" s="53" t="s">
        <v>218</v>
      </c>
      <c r="AQ454" s="76"/>
      <c r="AR454" s="60" t="s">
        <v>218</v>
      </c>
      <c r="AS454" s="60" t="s">
        <v>218</v>
      </c>
      <c r="AT454" s="60" t="s">
        <v>218</v>
      </c>
      <c r="AU454" s="6">
        <f t="shared" si="23"/>
        <v>120</v>
      </c>
      <c r="AV454" s="29">
        <f t="shared" si="24"/>
        <v>850</v>
      </c>
    </row>
    <row r="455" spans="1:48" s="23" customFormat="1" ht="16.350000000000001" hidden="1" customHeight="1" x14ac:dyDescent="0.25">
      <c r="A455" s="88"/>
      <c r="C455" s="68"/>
      <c r="D455" s="69"/>
      <c r="E455" s="69"/>
      <c r="F455" s="69"/>
      <c r="H455" s="70"/>
      <c r="I455" s="69"/>
      <c r="J455" s="73" t="str">
        <f t="shared" ca="1" si="22"/>
        <v>EJECUTADO</v>
      </c>
      <c r="K455" s="69"/>
      <c r="L455" s="7"/>
      <c r="M455" s="7"/>
      <c r="N455" s="165"/>
      <c r="O455" s="140"/>
      <c r="P455" s="145"/>
      <c r="Q455" s="139"/>
      <c r="R455" s="157"/>
      <c r="S455" s="70"/>
      <c r="T455" s="75"/>
      <c r="U455" s="141"/>
      <c r="V455" s="139"/>
      <c r="W455" s="70"/>
      <c r="X455" s="65"/>
      <c r="Y455" s="6"/>
      <c r="AC455" s="6"/>
      <c r="AD455" s="58"/>
      <c r="AE455" s="53" t="s">
        <v>218</v>
      </c>
      <c r="AF455" s="53" t="s">
        <v>218</v>
      </c>
      <c r="AG455" s="53" t="s">
        <v>218</v>
      </c>
      <c r="AH455" s="53" t="s">
        <v>218</v>
      </c>
      <c r="AI455" s="53" t="s">
        <v>218</v>
      </c>
      <c r="AJ455" s="53" t="s">
        <v>218</v>
      </c>
      <c r="AK455" s="53" t="s">
        <v>218</v>
      </c>
      <c r="AL455" s="53" t="s">
        <v>218</v>
      </c>
      <c r="AM455" s="53" t="s">
        <v>218</v>
      </c>
      <c r="AN455" s="53" t="s">
        <v>218</v>
      </c>
      <c r="AO455" s="53" t="s">
        <v>218</v>
      </c>
      <c r="AP455" s="53" t="s">
        <v>218</v>
      </c>
      <c r="AQ455" s="76"/>
      <c r="AR455" s="60" t="s">
        <v>218</v>
      </c>
      <c r="AS455" s="60" t="s">
        <v>218</v>
      </c>
      <c r="AT455" s="60" t="s">
        <v>218</v>
      </c>
      <c r="AU455" s="6">
        <f t="shared" si="23"/>
        <v>120</v>
      </c>
      <c r="AV455" s="29">
        <f t="shared" si="24"/>
        <v>850</v>
      </c>
    </row>
    <row r="456" spans="1:48" s="23" customFormat="1" ht="16.350000000000001" hidden="1" customHeight="1" x14ac:dyDescent="0.25">
      <c r="A456" s="88"/>
      <c r="C456" s="68"/>
      <c r="D456" s="69"/>
      <c r="E456" s="69"/>
      <c r="F456" s="69"/>
      <c r="H456" s="70"/>
      <c r="I456" s="69"/>
      <c r="J456" s="73" t="str">
        <f t="shared" ca="1" si="22"/>
        <v>EJECUTADO</v>
      </c>
      <c r="K456" s="69"/>
      <c r="L456" s="7"/>
      <c r="M456" s="7"/>
      <c r="N456" s="165"/>
      <c r="O456" s="140"/>
      <c r="P456" s="145"/>
      <c r="Q456" s="139"/>
      <c r="R456" s="157"/>
      <c r="S456" s="70"/>
      <c r="T456" s="75"/>
      <c r="U456" s="141"/>
      <c r="V456" s="139"/>
      <c r="W456" s="70"/>
      <c r="X456" s="65"/>
      <c r="Y456" s="6"/>
      <c r="AC456" s="6"/>
      <c r="AD456" s="58"/>
      <c r="AE456" s="53"/>
      <c r="AF456" s="53"/>
      <c r="AG456" s="53"/>
      <c r="AH456" s="53"/>
      <c r="AI456" s="53"/>
      <c r="AJ456" s="53"/>
      <c r="AK456" s="53"/>
      <c r="AL456" s="53"/>
      <c r="AM456" s="53"/>
      <c r="AN456" s="53"/>
      <c r="AO456" s="53"/>
      <c r="AP456" s="53"/>
      <c r="AQ456" s="76"/>
      <c r="AR456" s="60"/>
      <c r="AS456" s="60"/>
      <c r="AT456" s="60"/>
      <c r="AU456" s="6">
        <f t="shared" si="23"/>
        <v>120</v>
      </c>
      <c r="AV456" s="29">
        <f t="shared" si="24"/>
        <v>850</v>
      </c>
    </row>
    <row r="457" spans="1:48" s="23" customFormat="1" ht="16.350000000000001" hidden="1" customHeight="1" x14ac:dyDescent="0.25">
      <c r="A457" s="88"/>
      <c r="C457" s="68"/>
      <c r="D457" s="69"/>
      <c r="E457" s="69"/>
      <c r="F457" s="69"/>
      <c r="H457" s="70"/>
      <c r="I457" s="69"/>
      <c r="J457" s="73"/>
      <c r="K457" s="69"/>
      <c r="L457" s="7"/>
      <c r="M457" s="7"/>
      <c r="N457" s="165"/>
      <c r="O457" s="140"/>
      <c r="P457" s="145"/>
      <c r="Q457" s="139"/>
      <c r="R457" s="157"/>
      <c r="S457" s="70"/>
      <c r="T457" s="75"/>
      <c r="U457" s="141"/>
      <c r="V457" s="139"/>
      <c r="W457" s="70"/>
      <c r="X457" s="65"/>
      <c r="Y457" s="6"/>
      <c r="AC457" s="6"/>
      <c r="AD457" s="58"/>
      <c r="AE457" s="53"/>
      <c r="AF457" s="53"/>
      <c r="AG457" s="53"/>
      <c r="AH457" s="53"/>
      <c r="AI457" s="53"/>
      <c r="AJ457" s="53"/>
      <c r="AK457" s="53"/>
      <c r="AL457" s="53"/>
      <c r="AM457" s="53"/>
      <c r="AN457" s="53"/>
      <c r="AO457" s="53"/>
      <c r="AP457" s="53"/>
      <c r="AQ457" s="76"/>
      <c r="AR457" s="60"/>
      <c r="AS457" s="60"/>
      <c r="AT457" s="60"/>
      <c r="AU457" s="6">
        <f t="shared" si="23"/>
        <v>120</v>
      </c>
      <c r="AV457" s="29">
        <f t="shared" si="24"/>
        <v>850</v>
      </c>
    </row>
    <row r="458" spans="1:48" s="23" customFormat="1" ht="16.350000000000001" hidden="1" customHeight="1" x14ac:dyDescent="0.25">
      <c r="A458" s="88"/>
      <c r="C458" s="68"/>
      <c r="D458" s="69"/>
      <c r="E458" s="69"/>
      <c r="F458" s="69"/>
      <c r="H458" s="70"/>
      <c r="I458" s="69"/>
      <c r="J458" s="73"/>
      <c r="K458" s="69"/>
      <c r="L458" s="7"/>
      <c r="M458" s="7"/>
      <c r="N458" s="165"/>
      <c r="O458" s="140"/>
      <c r="P458" s="145"/>
      <c r="Q458" s="139"/>
      <c r="R458" s="157"/>
      <c r="S458" s="70"/>
      <c r="T458" s="75"/>
      <c r="U458" s="141"/>
      <c r="V458" s="139"/>
      <c r="W458" s="70"/>
      <c r="X458" s="65"/>
      <c r="Y458" s="6"/>
      <c r="AC458" s="6"/>
      <c r="AD458" s="58"/>
      <c r="AE458" s="53"/>
      <c r="AF458" s="53"/>
      <c r="AG458" s="53"/>
      <c r="AH458" s="53"/>
      <c r="AI458" s="53"/>
      <c r="AJ458" s="53"/>
      <c r="AK458" s="53"/>
      <c r="AL458" s="53"/>
      <c r="AM458" s="53"/>
      <c r="AN458" s="53"/>
      <c r="AO458" s="53"/>
      <c r="AP458" s="53"/>
      <c r="AQ458" s="76"/>
      <c r="AR458" s="60"/>
      <c r="AS458" s="60"/>
      <c r="AT458" s="60"/>
      <c r="AU458" s="6">
        <f t="shared" si="23"/>
        <v>120</v>
      </c>
      <c r="AV458" s="29">
        <f t="shared" si="24"/>
        <v>850</v>
      </c>
    </row>
    <row r="459" spans="1:48" s="23" customFormat="1" ht="16.350000000000001" hidden="1" customHeight="1" x14ac:dyDescent="0.25">
      <c r="A459" s="88"/>
      <c r="C459" s="68"/>
      <c r="D459" s="69"/>
      <c r="E459" s="69"/>
      <c r="F459" s="69"/>
      <c r="H459" s="70"/>
      <c r="I459" s="69"/>
      <c r="J459" s="73"/>
      <c r="K459" s="69"/>
      <c r="L459" s="7"/>
      <c r="M459" s="7"/>
      <c r="N459" s="165"/>
      <c r="O459" s="140"/>
      <c r="P459" s="145"/>
      <c r="Q459" s="139"/>
      <c r="R459" s="157"/>
      <c r="S459" s="70"/>
      <c r="T459" s="75"/>
      <c r="U459" s="141"/>
      <c r="V459" s="139"/>
      <c r="W459" s="70"/>
      <c r="X459" s="65"/>
      <c r="Y459" s="6"/>
      <c r="AC459" s="6"/>
      <c r="AD459" s="58"/>
      <c r="AE459" s="53"/>
      <c r="AF459" s="53"/>
      <c r="AG459" s="53"/>
      <c r="AH459" s="53"/>
      <c r="AI459" s="53"/>
      <c r="AJ459" s="53"/>
      <c r="AK459" s="53"/>
      <c r="AL459" s="53"/>
      <c r="AM459" s="53"/>
      <c r="AN459" s="53"/>
      <c r="AO459" s="53"/>
      <c r="AP459" s="53"/>
      <c r="AQ459" s="76"/>
      <c r="AR459" s="60"/>
      <c r="AS459" s="60"/>
      <c r="AT459" s="60"/>
      <c r="AU459" s="6">
        <f t="shared" si="23"/>
        <v>120</v>
      </c>
      <c r="AV459" s="29">
        <f t="shared" si="24"/>
        <v>850</v>
      </c>
    </row>
    <row r="460" spans="1:48" s="23" customFormat="1" ht="16.350000000000001" hidden="1" customHeight="1" x14ac:dyDescent="0.25">
      <c r="A460" s="88"/>
      <c r="C460" s="68"/>
      <c r="D460" s="69"/>
      <c r="E460" s="69"/>
      <c r="F460" s="69"/>
      <c r="H460" s="70"/>
      <c r="I460" s="69"/>
      <c r="J460" s="73"/>
      <c r="K460" s="69"/>
      <c r="L460" s="7"/>
      <c r="M460" s="7"/>
      <c r="N460" s="165"/>
      <c r="O460" s="140"/>
      <c r="P460" s="145"/>
      <c r="Q460" s="139"/>
      <c r="R460" s="157"/>
      <c r="S460" s="70"/>
      <c r="T460" s="75"/>
      <c r="U460" s="141"/>
      <c r="V460" s="139"/>
      <c r="W460" s="70"/>
      <c r="X460" s="65"/>
      <c r="Y460" s="6"/>
      <c r="AC460" s="6"/>
      <c r="AD460" s="58"/>
      <c r="AE460" s="53"/>
      <c r="AF460" s="53"/>
      <c r="AG460" s="53"/>
      <c r="AH460" s="53"/>
      <c r="AI460" s="53"/>
      <c r="AJ460" s="53"/>
      <c r="AK460" s="53"/>
      <c r="AL460" s="53"/>
      <c r="AM460" s="53"/>
      <c r="AN460" s="53"/>
      <c r="AO460" s="53"/>
      <c r="AP460" s="53"/>
      <c r="AQ460" s="76"/>
      <c r="AR460" s="60"/>
      <c r="AS460" s="60"/>
      <c r="AT460" s="60"/>
      <c r="AU460" s="6">
        <f t="shared" si="23"/>
        <v>120</v>
      </c>
      <c r="AV460" s="29">
        <f t="shared" si="24"/>
        <v>850</v>
      </c>
    </row>
    <row r="461" spans="1:48" s="23" customFormat="1" ht="16.350000000000001" hidden="1" customHeight="1" x14ac:dyDescent="0.25">
      <c r="A461" s="88"/>
      <c r="C461" s="68"/>
      <c r="D461" s="69"/>
      <c r="E461" s="69"/>
      <c r="F461" s="69"/>
      <c r="H461" s="70"/>
      <c r="I461" s="69"/>
      <c r="J461" s="73"/>
      <c r="K461" s="69"/>
      <c r="L461" s="7"/>
      <c r="M461" s="7"/>
      <c r="N461" s="165"/>
      <c r="O461" s="140"/>
      <c r="P461" s="145"/>
      <c r="Q461" s="139"/>
      <c r="R461" s="157"/>
      <c r="S461" s="70"/>
      <c r="T461" s="75"/>
      <c r="U461" s="141"/>
      <c r="V461" s="139"/>
      <c r="W461" s="70"/>
      <c r="X461" s="65"/>
      <c r="Y461" s="6"/>
      <c r="AC461" s="6"/>
      <c r="AD461" s="58"/>
      <c r="AE461" s="53"/>
      <c r="AF461" s="53"/>
      <c r="AG461" s="53"/>
      <c r="AH461" s="53"/>
      <c r="AI461" s="53"/>
      <c r="AJ461" s="53"/>
      <c r="AK461" s="53"/>
      <c r="AL461" s="53"/>
      <c r="AM461" s="53"/>
      <c r="AN461" s="53"/>
      <c r="AO461" s="53"/>
      <c r="AP461" s="53"/>
      <c r="AQ461" s="76"/>
      <c r="AR461" s="60"/>
      <c r="AS461" s="60"/>
      <c r="AT461" s="60"/>
      <c r="AU461" s="6">
        <f t="shared" si="23"/>
        <v>120</v>
      </c>
      <c r="AV461" s="29">
        <f t="shared" si="24"/>
        <v>850</v>
      </c>
    </row>
    <row r="462" spans="1:48" s="23" customFormat="1" ht="16.350000000000001" hidden="1" customHeight="1" x14ac:dyDescent="0.25">
      <c r="A462" s="88"/>
      <c r="C462" s="68"/>
      <c r="D462" s="69"/>
      <c r="E462" s="69"/>
      <c r="F462" s="69"/>
      <c r="H462" s="70"/>
      <c r="I462" s="69"/>
      <c r="J462" s="73"/>
      <c r="K462" s="69"/>
      <c r="L462" s="7"/>
      <c r="M462" s="7"/>
      <c r="N462" s="165"/>
      <c r="O462" s="140"/>
      <c r="P462" s="145"/>
      <c r="Q462" s="139"/>
      <c r="R462" s="157"/>
      <c r="S462" s="70"/>
      <c r="T462" s="75"/>
      <c r="U462" s="141"/>
      <c r="V462" s="139"/>
      <c r="W462" s="70"/>
      <c r="X462" s="65"/>
      <c r="Y462" s="6"/>
      <c r="AC462" s="6"/>
      <c r="AD462" s="58"/>
      <c r="AE462" s="53"/>
      <c r="AF462" s="53"/>
      <c r="AG462" s="53"/>
      <c r="AH462" s="53"/>
      <c r="AI462" s="53"/>
      <c r="AJ462" s="53"/>
      <c r="AK462" s="53"/>
      <c r="AL462" s="53"/>
      <c r="AM462" s="53"/>
      <c r="AN462" s="53"/>
      <c r="AO462" s="53"/>
      <c r="AP462" s="53"/>
      <c r="AQ462" s="76"/>
      <c r="AR462" s="60"/>
      <c r="AS462" s="60"/>
      <c r="AT462" s="60"/>
      <c r="AU462" s="6">
        <f t="shared" si="23"/>
        <v>120</v>
      </c>
      <c r="AV462" s="29">
        <f t="shared" si="24"/>
        <v>850</v>
      </c>
    </row>
    <row r="463" spans="1:48" s="23" customFormat="1" ht="16.350000000000001" hidden="1" customHeight="1" x14ac:dyDescent="0.25">
      <c r="A463" s="88"/>
      <c r="C463" s="68"/>
      <c r="D463" s="69"/>
      <c r="E463" s="69"/>
      <c r="F463" s="69"/>
      <c r="H463" s="70"/>
      <c r="I463" s="69"/>
      <c r="J463" s="73"/>
      <c r="K463" s="69"/>
      <c r="L463" s="7"/>
      <c r="M463" s="7"/>
      <c r="N463" s="165"/>
      <c r="O463" s="140"/>
      <c r="P463" s="145"/>
      <c r="Q463" s="139"/>
      <c r="R463" s="157"/>
      <c r="S463" s="70"/>
      <c r="T463" s="75"/>
      <c r="U463" s="141"/>
      <c r="V463" s="139"/>
      <c r="W463" s="70"/>
      <c r="X463" s="65"/>
      <c r="Y463" s="6"/>
      <c r="AC463" s="6"/>
      <c r="AD463" s="58"/>
      <c r="AE463" s="53"/>
      <c r="AF463" s="53"/>
      <c r="AG463" s="53"/>
      <c r="AH463" s="53"/>
      <c r="AI463" s="53"/>
      <c r="AJ463" s="53"/>
      <c r="AK463" s="53"/>
      <c r="AL463" s="53"/>
      <c r="AM463" s="53"/>
      <c r="AN463" s="53"/>
      <c r="AO463" s="53"/>
      <c r="AP463" s="53"/>
      <c r="AQ463" s="76"/>
      <c r="AR463" s="60"/>
      <c r="AS463" s="60"/>
      <c r="AT463" s="60"/>
      <c r="AU463" s="6">
        <f t="shared" si="23"/>
        <v>120</v>
      </c>
      <c r="AV463" s="29">
        <f t="shared" si="24"/>
        <v>850</v>
      </c>
    </row>
    <row r="464" spans="1:48" s="23" customFormat="1" ht="16.350000000000001" hidden="1" customHeight="1" x14ac:dyDescent="0.25">
      <c r="A464" s="88"/>
      <c r="C464" s="68"/>
      <c r="D464" s="69"/>
      <c r="E464" s="69"/>
      <c r="F464" s="69"/>
      <c r="H464" s="70"/>
      <c r="I464" s="69"/>
      <c r="J464" s="73"/>
      <c r="K464" s="69"/>
      <c r="L464" s="7"/>
      <c r="M464" s="7"/>
      <c r="N464" s="165"/>
      <c r="O464" s="140"/>
      <c r="P464" s="145"/>
      <c r="Q464" s="139"/>
      <c r="R464" s="157"/>
      <c r="S464" s="70"/>
      <c r="T464" s="75"/>
      <c r="U464" s="141"/>
      <c r="V464" s="139"/>
      <c r="W464" s="70"/>
      <c r="X464" s="65"/>
      <c r="Y464" s="6"/>
      <c r="AC464" s="6"/>
      <c r="AD464" s="58"/>
      <c r="AE464" s="53"/>
      <c r="AF464" s="53"/>
      <c r="AG464" s="53"/>
      <c r="AH464" s="53"/>
      <c r="AI464" s="53"/>
      <c r="AJ464" s="53"/>
      <c r="AK464" s="53"/>
      <c r="AL464" s="53"/>
      <c r="AM464" s="53"/>
      <c r="AN464" s="53"/>
      <c r="AO464" s="53"/>
      <c r="AP464" s="53"/>
      <c r="AQ464" s="76"/>
      <c r="AR464" s="60"/>
      <c r="AS464" s="60"/>
      <c r="AT464" s="60"/>
      <c r="AU464" s="6">
        <f t="shared" si="23"/>
        <v>120</v>
      </c>
      <c r="AV464" s="29">
        <f t="shared" si="24"/>
        <v>850</v>
      </c>
    </row>
    <row r="465" spans="1:48" s="23" customFormat="1" ht="16.350000000000001" hidden="1" customHeight="1" x14ac:dyDescent="0.25">
      <c r="A465" s="88"/>
      <c r="C465" s="68"/>
      <c r="D465" s="69"/>
      <c r="E465" s="69"/>
      <c r="F465" s="69"/>
      <c r="H465" s="70"/>
      <c r="I465" s="69"/>
      <c r="J465" s="73"/>
      <c r="K465" s="69"/>
      <c r="L465" s="7"/>
      <c r="M465" s="7"/>
      <c r="N465" s="165"/>
      <c r="O465" s="140"/>
      <c r="P465" s="145"/>
      <c r="Q465" s="139"/>
      <c r="R465" s="157"/>
      <c r="S465" s="70"/>
      <c r="T465" s="75"/>
      <c r="U465" s="141"/>
      <c r="V465" s="139"/>
      <c r="W465" s="70"/>
      <c r="X465" s="65"/>
      <c r="Y465" s="6"/>
      <c r="AC465" s="6"/>
      <c r="AD465" s="58"/>
      <c r="AE465" s="53"/>
      <c r="AF465" s="53"/>
      <c r="AG465" s="53"/>
      <c r="AH465" s="53"/>
      <c r="AI465" s="53"/>
      <c r="AJ465" s="53"/>
      <c r="AK465" s="53"/>
      <c r="AL465" s="53"/>
      <c r="AM465" s="53"/>
      <c r="AN465" s="53"/>
      <c r="AO465" s="53"/>
      <c r="AP465" s="53"/>
      <c r="AQ465" s="76"/>
      <c r="AR465" s="60"/>
      <c r="AS465" s="60"/>
      <c r="AT465" s="60"/>
      <c r="AU465" s="6">
        <f t="shared" si="23"/>
        <v>120</v>
      </c>
      <c r="AV465" s="29">
        <f t="shared" si="24"/>
        <v>850</v>
      </c>
    </row>
    <row r="466" spans="1:48" s="23" customFormat="1" ht="16.350000000000001" customHeight="1" x14ac:dyDescent="0.25">
      <c r="A466" s="88"/>
      <c r="C466" s="68"/>
      <c r="D466" s="69"/>
      <c r="E466" s="69"/>
      <c r="F466" s="69"/>
      <c r="H466" s="70"/>
      <c r="I466" s="69"/>
      <c r="J466" s="73"/>
      <c r="K466" s="69"/>
      <c r="L466" s="7"/>
      <c r="M466" s="7"/>
      <c r="N466" s="165"/>
      <c r="O466" s="140"/>
      <c r="P466" s="145"/>
      <c r="Q466" s="139"/>
      <c r="R466" s="157"/>
      <c r="S466" s="70"/>
      <c r="T466" s="75"/>
      <c r="U466" s="141"/>
      <c r="V466" s="139"/>
      <c r="W466" s="70"/>
      <c r="X466" s="65"/>
      <c r="Y466" s="6"/>
      <c r="AC466" s="6"/>
      <c r="AD466" s="58"/>
      <c r="AE466" s="53"/>
      <c r="AF466" s="53"/>
      <c r="AG466" s="53"/>
      <c r="AH466" s="53"/>
      <c r="AI466" s="53"/>
      <c r="AJ466" s="53"/>
      <c r="AK466" s="53"/>
      <c r="AL466" s="53"/>
      <c r="AM466" s="53"/>
      <c r="AN466" s="53"/>
      <c r="AO466" s="53"/>
      <c r="AP466" s="53"/>
      <c r="AQ466" s="76"/>
      <c r="AR466" s="60"/>
      <c r="AS466" s="60"/>
      <c r="AT466" s="60"/>
      <c r="AU466" s="6"/>
      <c r="AV466" s="29"/>
    </row>
    <row r="467" spans="1:48" s="23" customFormat="1" ht="16.350000000000001" customHeight="1" x14ac:dyDescent="0.25">
      <c r="A467" s="88"/>
      <c r="C467" s="68"/>
      <c r="D467" s="69"/>
      <c r="E467" s="69"/>
      <c r="F467" s="69"/>
      <c r="H467" s="70"/>
      <c r="I467" s="69"/>
      <c r="J467" s="73"/>
      <c r="K467" s="69"/>
      <c r="L467" s="7"/>
      <c r="M467" s="7"/>
      <c r="N467" s="165"/>
      <c r="O467" s="140"/>
      <c r="P467" s="145"/>
      <c r="Q467" s="139"/>
      <c r="R467" s="157"/>
      <c r="S467" s="70"/>
      <c r="T467" s="75"/>
      <c r="U467" s="141"/>
      <c r="V467" s="139"/>
      <c r="W467" s="70"/>
      <c r="X467" s="65"/>
      <c r="Y467" s="6"/>
      <c r="AC467" s="6"/>
      <c r="AD467" s="58"/>
      <c r="AE467" s="53"/>
      <c r="AF467" s="53"/>
      <c r="AG467" s="53"/>
      <c r="AH467" s="53"/>
      <c r="AI467" s="53"/>
      <c r="AJ467" s="53"/>
      <c r="AK467" s="53"/>
      <c r="AL467" s="53"/>
      <c r="AM467" s="53"/>
      <c r="AN467" s="53"/>
      <c r="AO467" s="53"/>
      <c r="AP467" s="53"/>
      <c r="AQ467" s="76"/>
      <c r="AR467" s="60"/>
      <c r="AS467" s="60"/>
      <c r="AT467" s="60"/>
      <c r="AU467" s="6"/>
      <c r="AV467" s="29"/>
    </row>
    <row r="468" spans="1:48" s="23" customFormat="1" ht="16.350000000000001" customHeight="1" x14ac:dyDescent="0.25">
      <c r="A468" s="88"/>
      <c r="C468" s="68"/>
      <c r="D468" s="69"/>
      <c r="E468" s="69"/>
      <c r="F468" s="69"/>
      <c r="H468" s="70"/>
      <c r="I468" s="69"/>
      <c r="J468" s="73"/>
      <c r="K468" s="69"/>
      <c r="L468" s="7"/>
      <c r="M468" s="7"/>
      <c r="N468" s="165"/>
      <c r="O468" s="140"/>
      <c r="P468" s="145"/>
      <c r="Q468" s="139"/>
      <c r="R468" s="157"/>
      <c r="S468" s="70"/>
      <c r="T468" s="75"/>
      <c r="U468" s="141"/>
      <c r="V468" s="139"/>
      <c r="W468" s="70"/>
      <c r="X468" s="65"/>
      <c r="Y468" s="6"/>
      <c r="AC468" s="6"/>
      <c r="AD468" s="58"/>
      <c r="AE468" s="53"/>
      <c r="AF468" s="53"/>
      <c r="AG468" s="53"/>
      <c r="AH468" s="53"/>
      <c r="AI468" s="53"/>
      <c r="AJ468" s="53"/>
      <c r="AK468" s="53"/>
      <c r="AL468" s="53"/>
      <c r="AM468" s="53"/>
      <c r="AN468" s="53"/>
      <c r="AO468" s="53"/>
      <c r="AP468" s="53"/>
      <c r="AQ468" s="76"/>
      <c r="AR468" s="60"/>
      <c r="AS468" s="60"/>
      <c r="AT468" s="60"/>
      <c r="AU468" s="6"/>
      <c r="AV468" s="29"/>
    </row>
    <row r="469" spans="1:48" s="23" customFormat="1" ht="16.350000000000001" customHeight="1" x14ac:dyDescent="0.25">
      <c r="A469" s="88"/>
      <c r="C469" s="68"/>
      <c r="D469" s="69"/>
      <c r="E469" s="69"/>
      <c r="F469" s="69"/>
      <c r="H469" s="70"/>
      <c r="I469" s="69"/>
      <c r="J469" s="73"/>
      <c r="K469" s="69"/>
      <c r="L469" s="7"/>
      <c r="M469" s="7"/>
      <c r="N469" s="165"/>
      <c r="O469" s="140"/>
      <c r="P469" s="145"/>
      <c r="Q469" s="139"/>
      <c r="R469" s="157"/>
      <c r="S469" s="70"/>
      <c r="T469" s="75"/>
      <c r="U469" s="141"/>
      <c r="V469" s="139"/>
      <c r="W469" s="70"/>
      <c r="X469" s="65"/>
      <c r="Y469" s="6"/>
      <c r="AC469" s="6"/>
      <c r="AD469" s="58"/>
      <c r="AE469" s="53"/>
      <c r="AF469" s="53"/>
      <c r="AG469" s="53"/>
      <c r="AH469" s="53"/>
      <c r="AI469" s="53"/>
      <c r="AJ469" s="53"/>
      <c r="AK469" s="53"/>
      <c r="AL469" s="53"/>
      <c r="AM469" s="53"/>
      <c r="AN469" s="53"/>
      <c r="AO469" s="53"/>
      <c r="AP469" s="53"/>
      <c r="AQ469" s="76"/>
      <c r="AR469" s="60"/>
      <c r="AS469" s="60"/>
      <c r="AT469" s="60"/>
      <c r="AU469" s="6"/>
      <c r="AV469" s="29"/>
    </row>
    <row r="470" spans="1:48" s="23" customFormat="1" ht="16.350000000000001" customHeight="1" x14ac:dyDescent="0.25">
      <c r="A470" s="88"/>
      <c r="C470" s="68"/>
      <c r="D470" s="69"/>
      <c r="E470" s="69"/>
      <c r="F470" s="69"/>
      <c r="H470" s="70"/>
      <c r="I470" s="69"/>
      <c r="J470" s="73"/>
      <c r="K470" s="69"/>
      <c r="L470" s="7"/>
      <c r="M470" s="7"/>
      <c r="N470" s="165"/>
      <c r="O470" s="140"/>
      <c r="P470" s="145"/>
      <c r="Q470" s="139"/>
      <c r="R470" s="157"/>
      <c r="S470" s="70"/>
      <c r="T470" s="75"/>
      <c r="U470" s="141"/>
      <c r="V470" s="139"/>
      <c r="W470" s="70"/>
      <c r="X470" s="65"/>
      <c r="Y470" s="6"/>
      <c r="AC470" s="6"/>
      <c r="AD470" s="58"/>
      <c r="AE470" s="53"/>
      <c r="AF470" s="53"/>
      <c r="AG470" s="53"/>
      <c r="AH470" s="53"/>
      <c r="AI470" s="53"/>
      <c r="AJ470" s="53"/>
      <c r="AK470" s="53"/>
      <c r="AL470" s="53"/>
      <c r="AM470" s="53"/>
      <c r="AN470" s="53"/>
      <c r="AO470" s="53"/>
      <c r="AP470" s="53"/>
      <c r="AQ470" s="76"/>
      <c r="AR470" s="60"/>
      <c r="AS470" s="60"/>
      <c r="AT470" s="60"/>
      <c r="AU470" s="6"/>
      <c r="AV470" s="29"/>
    </row>
    <row r="471" spans="1:48" s="23" customFormat="1" ht="16.350000000000001" customHeight="1" x14ac:dyDescent="0.25">
      <c r="A471" s="88"/>
      <c r="C471" s="68"/>
      <c r="D471" s="69"/>
      <c r="E471" s="69"/>
      <c r="F471" s="69"/>
      <c r="H471" s="70"/>
      <c r="I471" s="69"/>
      <c r="J471" s="73"/>
      <c r="K471" s="69"/>
      <c r="L471" s="7"/>
      <c r="M471" s="7"/>
      <c r="N471" s="165"/>
      <c r="O471" s="140"/>
      <c r="P471" s="145"/>
      <c r="Q471" s="139"/>
      <c r="R471" s="157"/>
      <c r="S471" s="70"/>
      <c r="T471" s="75"/>
      <c r="U471" s="141"/>
      <c r="V471" s="139"/>
      <c r="W471" s="70"/>
      <c r="X471" s="65"/>
      <c r="Y471" s="6"/>
      <c r="AC471" s="6"/>
      <c r="AD471" s="58"/>
      <c r="AE471" s="53"/>
      <c r="AF471" s="53"/>
      <c r="AG471" s="53"/>
      <c r="AH471" s="53"/>
      <c r="AI471" s="53"/>
      <c r="AJ471" s="53"/>
      <c r="AK471" s="53"/>
      <c r="AL471" s="53"/>
      <c r="AM471" s="53"/>
      <c r="AN471" s="53"/>
      <c r="AO471" s="53"/>
      <c r="AP471" s="53"/>
      <c r="AQ471" s="76"/>
      <c r="AR471" s="60"/>
      <c r="AS471" s="60"/>
      <c r="AT471" s="60"/>
      <c r="AU471" s="6"/>
      <c r="AV471" s="29"/>
    </row>
    <row r="472" spans="1:48" s="23" customFormat="1" ht="16.350000000000001" customHeight="1" x14ac:dyDescent="0.25">
      <c r="A472" s="88"/>
      <c r="C472" s="68"/>
      <c r="D472" s="69"/>
      <c r="E472" s="69"/>
      <c r="F472" s="69"/>
      <c r="H472" s="70"/>
      <c r="I472" s="69"/>
      <c r="J472" s="73"/>
      <c r="K472" s="69"/>
      <c r="L472" s="7"/>
      <c r="M472" s="7"/>
      <c r="N472" s="165"/>
      <c r="O472" s="140"/>
      <c r="P472" s="145"/>
      <c r="Q472" s="139"/>
      <c r="R472" s="157"/>
      <c r="S472" s="70"/>
      <c r="T472" s="75"/>
      <c r="U472" s="141"/>
      <c r="V472" s="139"/>
      <c r="W472" s="70"/>
      <c r="X472" s="65"/>
      <c r="Y472" s="6"/>
      <c r="AC472" s="6"/>
      <c r="AD472" s="58"/>
      <c r="AE472" s="53"/>
      <c r="AF472" s="53"/>
      <c r="AG472" s="53"/>
      <c r="AH472" s="53"/>
      <c r="AI472" s="53"/>
      <c r="AJ472" s="53"/>
      <c r="AK472" s="53"/>
      <c r="AL472" s="53"/>
      <c r="AM472" s="53"/>
      <c r="AN472" s="53"/>
      <c r="AO472" s="53"/>
      <c r="AP472" s="53"/>
      <c r="AQ472" s="76"/>
      <c r="AR472" s="60"/>
      <c r="AS472" s="60"/>
      <c r="AT472" s="60"/>
      <c r="AU472" s="6"/>
      <c r="AV472" s="29"/>
    </row>
    <row r="473" spans="1:48" ht="16.350000000000001" customHeight="1" x14ac:dyDescent="0.25">
      <c r="D473" s="23"/>
      <c r="E473" s="23"/>
      <c r="F473" s="23"/>
      <c r="G473" s="23"/>
      <c r="H473" s="23"/>
      <c r="I473" s="23"/>
      <c r="J473" s="23"/>
      <c r="K473" s="23"/>
      <c r="L473" s="23"/>
      <c r="M473" s="23"/>
      <c r="N473" s="141"/>
      <c r="O473" s="141"/>
      <c r="P473" s="141"/>
      <c r="Q473" s="141"/>
      <c r="R473" s="141"/>
      <c r="S473" s="23"/>
      <c r="T473" s="23"/>
      <c r="U473" s="141"/>
      <c r="V473" s="182"/>
      <c r="X473" s="23"/>
      <c r="Y473" s="23"/>
      <c r="Z473" s="23"/>
      <c r="AA473" s="23"/>
      <c r="AB473" s="23"/>
      <c r="AC473" s="23"/>
      <c r="AD473" s="23"/>
    </row>
    <row r="474" spans="1:48" ht="16.350000000000001" customHeight="1" x14ac:dyDescent="0.25">
      <c r="D474" s="23"/>
      <c r="E474" s="23"/>
      <c r="F474" s="23"/>
      <c r="G474" s="23"/>
      <c r="H474" s="23"/>
      <c r="I474" s="23"/>
      <c r="J474" s="23"/>
      <c r="K474" s="23"/>
      <c r="L474" s="23"/>
      <c r="M474" s="23"/>
      <c r="N474" s="141"/>
      <c r="O474" s="141"/>
      <c r="P474" s="141"/>
      <c r="Q474" s="141"/>
      <c r="R474" s="141"/>
      <c r="S474" s="23"/>
      <c r="T474" s="23"/>
      <c r="U474" s="141"/>
      <c r="V474" s="182"/>
      <c r="X474" s="23"/>
      <c r="Y474" s="23"/>
      <c r="Z474" s="23"/>
      <c r="AA474" s="23"/>
      <c r="AB474" s="23"/>
      <c r="AC474" s="23"/>
      <c r="AD474" s="23"/>
    </row>
    <row r="475" spans="1:48" ht="16.350000000000001" customHeight="1" x14ac:dyDescent="0.25">
      <c r="D475" s="23"/>
      <c r="E475" s="23"/>
      <c r="F475" s="23"/>
      <c r="G475" s="23"/>
      <c r="H475" s="23"/>
      <c r="I475" s="23"/>
      <c r="J475" s="23"/>
      <c r="K475" s="23"/>
      <c r="L475" s="23"/>
      <c r="M475" s="23"/>
      <c r="N475" s="141"/>
      <c r="O475" s="141"/>
      <c r="P475" s="141"/>
      <c r="Q475" s="141"/>
      <c r="R475" s="141"/>
      <c r="S475" s="23"/>
      <c r="T475" s="23"/>
      <c r="U475" s="141"/>
      <c r="V475" s="182"/>
      <c r="X475" s="23"/>
      <c r="Y475" s="23"/>
      <c r="Z475" s="23"/>
      <c r="AA475" s="23"/>
      <c r="AB475" s="23"/>
      <c r="AC475" s="23"/>
      <c r="AD475" s="23"/>
    </row>
    <row r="476" spans="1:48" ht="16.350000000000001" customHeight="1" x14ac:dyDescent="0.25">
      <c r="D476" s="23"/>
      <c r="E476" s="23"/>
      <c r="F476" s="23"/>
      <c r="G476" s="23"/>
      <c r="H476" s="23"/>
      <c r="I476" s="23"/>
      <c r="J476" s="23"/>
      <c r="K476" s="23"/>
      <c r="L476" s="23"/>
      <c r="M476" s="23"/>
      <c r="N476" s="141"/>
      <c r="O476" s="141"/>
      <c r="P476" s="141"/>
      <c r="Q476" s="141"/>
      <c r="R476" s="141"/>
      <c r="S476" s="23"/>
      <c r="T476" s="23"/>
      <c r="U476" s="141"/>
      <c r="V476" s="182"/>
      <c r="X476" s="23"/>
      <c r="Y476" s="23"/>
      <c r="Z476" s="23"/>
      <c r="AA476" s="23"/>
      <c r="AB476" s="23"/>
      <c r="AC476" s="23"/>
      <c r="AD476" s="23"/>
    </row>
    <row r="477" spans="1:48" ht="16.350000000000001" customHeight="1" x14ac:dyDescent="0.25">
      <c r="D477" s="23"/>
      <c r="E477" s="23"/>
      <c r="F477" s="23"/>
      <c r="G477" s="23"/>
      <c r="H477" s="23"/>
      <c r="I477" s="23"/>
      <c r="J477" s="23"/>
      <c r="K477" s="23"/>
      <c r="L477" s="23"/>
      <c r="M477" s="23"/>
      <c r="N477" s="141"/>
      <c r="O477" s="141"/>
      <c r="P477" s="141"/>
      <c r="Q477" s="141"/>
      <c r="R477" s="141"/>
      <c r="S477" s="23"/>
      <c r="T477" s="23"/>
      <c r="U477" s="141"/>
      <c r="V477" s="182"/>
      <c r="X477" s="23"/>
      <c r="Y477" s="23"/>
      <c r="Z477" s="23"/>
      <c r="AA477" s="23"/>
      <c r="AB477" s="23"/>
      <c r="AC477" s="23"/>
      <c r="AD477" s="23"/>
    </row>
    <row r="478" spans="1:48" ht="16.350000000000001" customHeight="1" x14ac:dyDescent="0.25">
      <c r="D478" s="23"/>
      <c r="E478" s="23"/>
      <c r="F478" s="23"/>
      <c r="G478" s="23"/>
      <c r="H478" s="23"/>
      <c r="I478" s="23"/>
      <c r="J478" s="23"/>
      <c r="K478" s="23"/>
      <c r="L478" s="23"/>
      <c r="M478" s="23"/>
      <c r="N478" s="141"/>
      <c r="O478" s="141"/>
      <c r="P478" s="141"/>
      <c r="Q478" s="141"/>
      <c r="R478" s="141"/>
      <c r="S478" s="23"/>
      <c r="T478" s="23"/>
      <c r="U478" s="141"/>
      <c r="V478" s="182"/>
      <c r="X478" s="23"/>
      <c r="Y478" s="23"/>
      <c r="Z478" s="23"/>
      <c r="AA478" s="23"/>
      <c r="AB478" s="23"/>
      <c r="AC478" s="23"/>
      <c r="AD478" s="23"/>
    </row>
    <row r="479" spans="1:48" ht="16.350000000000001" customHeight="1" x14ac:dyDescent="0.25">
      <c r="D479" s="23"/>
      <c r="E479" s="23"/>
      <c r="F479" s="23"/>
      <c r="G479" s="23"/>
      <c r="H479" s="23"/>
      <c r="I479" s="23"/>
      <c r="J479" s="23"/>
      <c r="K479" s="23"/>
      <c r="L479" s="23"/>
      <c r="M479" s="23"/>
      <c r="N479" s="141"/>
      <c r="O479" s="141"/>
      <c r="P479" s="141"/>
      <c r="Q479" s="141"/>
      <c r="R479" s="141"/>
      <c r="S479" s="23"/>
      <c r="T479" s="23"/>
      <c r="U479" s="141"/>
      <c r="V479" s="182"/>
      <c r="X479" s="23"/>
      <c r="Y479" s="23"/>
      <c r="Z479" s="23"/>
      <c r="AA479" s="23"/>
      <c r="AB479" s="23"/>
      <c r="AC479" s="23"/>
      <c r="AD479" s="23"/>
    </row>
    <row r="480" spans="1:48" ht="16.350000000000001" customHeight="1" x14ac:dyDescent="0.25">
      <c r="D480" s="23"/>
      <c r="E480" s="23"/>
      <c r="F480" s="23"/>
      <c r="G480" s="23"/>
      <c r="H480" s="23"/>
      <c r="I480" s="23"/>
      <c r="J480" s="23"/>
      <c r="K480" s="23"/>
      <c r="L480" s="23"/>
      <c r="M480" s="23"/>
      <c r="N480" s="141"/>
      <c r="O480" s="141"/>
      <c r="P480" s="141"/>
      <c r="Q480" s="141"/>
      <c r="R480" s="141"/>
      <c r="S480" s="23"/>
      <c r="T480" s="23"/>
      <c r="U480" s="141"/>
      <c r="V480" s="182"/>
      <c r="X480" s="23"/>
      <c r="Y480" s="23"/>
      <c r="Z480" s="23"/>
      <c r="AA480" s="23"/>
      <c r="AB480" s="23"/>
      <c r="AC480" s="23"/>
      <c r="AD480" s="23"/>
    </row>
    <row r="481" spans="4:30" ht="16.350000000000001" customHeight="1" x14ac:dyDescent="0.25">
      <c r="D481" s="23"/>
      <c r="E481" s="23"/>
      <c r="F481" s="23"/>
      <c r="G481" s="23"/>
      <c r="H481" s="23"/>
      <c r="I481" s="23"/>
      <c r="J481" s="23"/>
      <c r="K481" s="23"/>
      <c r="L481" s="23"/>
      <c r="M481" s="23"/>
      <c r="N481" s="141"/>
      <c r="O481" s="141"/>
      <c r="P481" s="141"/>
      <c r="Q481" s="141"/>
      <c r="R481" s="141"/>
      <c r="S481" s="23"/>
      <c r="T481" s="23"/>
      <c r="U481" s="141"/>
      <c r="V481" s="182"/>
      <c r="X481" s="23"/>
      <c r="Y481" s="23"/>
      <c r="Z481" s="23"/>
      <c r="AA481" s="23"/>
      <c r="AB481" s="23"/>
      <c r="AC481" s="23"/>
      <c r="AD481" s="23"/>
    </row>
    <row r="482" spans="4:30" ht="16.350000000000001" customHeight="1" x14ac:dyDescent="0.25">
      <c r="D482" s="23"/>
      <c r="E482" s="23"/>
      <c r="F482" s="23"/>
      <c r="G482" s="23"/>
      <c r="H482" s="23"/>
      <c r="I482" s="23"/>
      <c r="J482" s="23"/>
      <c r="K482" s="23"/>
      <c r="L482" s="23"/>
      <c r="M482" s="23"/>
      <c r="N482" s="141"/>
      <c r="O482" s="141"/>
      <c r="P482" s="141"/>
      <c r="Q482" s="141"/>
      <c r="R482" s="141"/>
      <c r="S482" s="23"/>
      <c r="T482" s="23"/>
      <c r="U482" s="141"/>
      <c r="V482" s="182"/>
      <c r="X482" s="23"/>
      <c r="Y482" s="23"/>
      <c r="Z482" s="23"/>
      <c r="AA482" s="23"/>
      <c r="AB482" s="23"/>
      <c r="AC482" s="23"/>
      <c r="AD482" s="23"/>
    </row>
    <row r="483" spans="4:30" ht="16.350000000000001" customHeight="1" x14ac:dyDescent="0.25">
      <c r="D483" s="23"/>
      <c r="E483" s="23"/>
      <c r="F483" s="23"/>
      <c r="G483" s="23"/>
      <c r="H483" s="23"/>
      <c r="I483" s="23"/>
      <c r="J483" s="23"/>
      <c r="K483" s="23"/>
      <c r="L483" s="23"/>
      <c r="M483" s="23"/>
      <c r="N483" s="141"/>
      <c r="O483" s="141"/>
      <c r="P483" s="141"/>
      <c r="Q483" s="141"/>
      <c r="R483" s="141"/>
      <c r="S483" s="23"/>
      <c r="T483" s="23"/>
      <c r="U483" s="141"/>
      <c r="V483" s="182"/>
      <c r="X483" s="23"/>
      <c r="Y483" s="23"/>
      <c r="Z483" s="23"/>
      <c r="AA483" s="23"/>
      <c r="AB483" s="23"/>
      <c r="AC483" s="23"/>
      <c r="AD483" s="23"/>
    </row>
    <row r="484" spans="4:30" ht="16.350000000000001" customHeight="1" x14ac:dyDescent="0.25">
      <c r="D484" s="23"/>
      <c r="E484" s="23"/>
      <c r="F484" s="23"/>
      <c r="G484" s="23"/>
      <c r="H484" s="23"/>
      <c r="I484" s="23"/>
      <c r="J484" s="23"/>
      <c r="K484" s="23"/>
      <c r="L484" s="23"/>
      <c r="M484" s="23"/>
      <c r="N484" s="141"/>
      <c r="O484" s="141"/>
      <c r="P484" s="141"/>
      <c r="Q484" s="141"/>
      <c r="R484" s="141"/>
      <c r="S484" s="23"/>
      <c r="T484" s="23"/>
      <c r="U484" s="141"/>
      <c r="V484" s="182"/>
      <c r="X484" s="23"/>
      <c r="Y484" s="23"/>
      <c r="Z484" s="23"/>
      <c r="AA484" s="23"/>
      <c r="AB484" s="23"/>
      <c r="AC484" s="23"/>
      <c r="AD484" s="23"/>
    </row>
    <row r="485" spans="4:30" ht="16.350000000000001" customHeight="1" x14ac:dyDescent="0.25">
      <c r="D485" s="23"/>
      <c r="E485" s="23"/>
      <c r="F485" s="23"/>
      <c r="G485" s="23"/>
      <c r="H485" s="23"/>
      <c r="I485" s="23"/>
      <c r="J485" s="23"/>
      <c r="K485" s="23"/>
      <c r="L485" s="23"/>
      <c r="M485" s="23"/>
      <c r="N485" s="141"/>
      <c r="O485" s="141"/>
      <c r="P485" s="141"/>
      <c r="Q485" s="141"/>
      <c r="R485" s="141"/>
      <c r="S485" s="23"/>
      <c r="T485" s="23"/>
      <c r="U485" s="141"/>
      <c r="V485" s="182"/>
      <c r="X485" s="23"/>
      <c r="Y485" s="23"/>
      <c r="Z485" s="23"/>
      <c r="AA485" s="23"/>
      <c r="AB485" s="23"/>
      <c r="AC485" s="23"/>
      <c r="AD485" s="23"/>
    </row>
    <row r="486" spans="4:30" ht="16.350000000000001" customHeight="1" x14ac:dyDescent="0.25">
      <c r="D486" s="23"/>
      <c r="E486" s="23"/>
      <c r="F486" s="23"/>
      <c r="G486" s="23"/>
      <c r="H486" s="23"/>
      <c r="I486" s="23"/>
      <c r="J486" s="23"/>
      <c r="K486" s="23"/>
      <c r="L486" s="23"/>
      <c r="M486" s="23"/>
      <c r="N486" s="141"/>
      <c r="O486" s="141"/>
      <c r="P486" s="141"/>
      <c r="Q486" s="141"/>
      <c r="R486" s="141"/>
      <c r="S486" s="23"/>
      <c r="T486" s="23"/>
      <c r="U486" s="141"/>
      <c r="V486" s="182"/>
      <c r="X486" s="23"/>
      <c r="Y486" s="23"/>
      <c r="Z486" s="23"/>
      <c r="AA486" s="23"/>
      <c r="AB486" s="23"/>
      <c r="AC486" s="23"/>
      <c r="AD486" s="23"/>
    </row>
    <row r="487" spans="4:30" ht="16.350000000000001" customHeight="1" x14ac:dyDescent="0.25">
      <c r="D487" s="23"/>
      <c r="E487" s="23"/>
      <c r="F487" s="23"/>
      <c r="G487" s="23"/>
      <c r="H487" s="23"/>
      <c r="I487" s="23"/>
      <c r="J487" s="23"/>
      <c r="K487" s="23"/>
      <c r="L487" s="23"/>
      <c r="M487" s="23"/>
      <c r="N487" s="141"/>
      <c r="O487" s="141"/>
      <c r="P487" s="141"/>
      <c r="Q487" s="141"/>
      <c r="R487" s="141"/>
      <c r="S487" s="23"/>
      <c r="T487" s="23"/>
      <c r="U487" s="141"/>
      <c r="V487" s="182"/>
      <c r="X487" s="23"/>
      <c r="Y487" s="23"/>
      <c r="Z487" s="23"/>
      <c r="AA487" s="23"/>
      <c r="AB487" s="23"/>
      <c r="AC487" s="23"/>
      <c r="AD487" s="23"/>
    </row>
  </sheetData>
  <autoFilter ref="A1:AV465" xr:uid="{E958A4CB-C5A4-4B2F-80F7-4D3D40883928}">
    <filterColumn colId="0" showButton="0"/>
    <filterColumn colId="3" showButton="0"/>
    <filterColumn colId="4" showButton="0"/>
    <filterColumn colId="5" showButton="0"/>
    <filterColumn colId="6" showButton="0"/>
    <filterColumn colId="7" showButton="0"/>
    <filterColumn colId="8" showButton="0"/>
    <filterColumn colId="42">
      <filters>
        <filter val="FECHA DE TERMINACIÓN FINAL"/>
        <dateGroupItem year="2024" month="9" dateTimeGrouping="month"/>
      </filters>
    </filterColumn>
  </autoFilter>
  <mergeCells count="2">
    <mergeCell ref="A1:B1"/>
    <mergeCell ref="D1:J1"/>
  </mergeCells>
  <conditionalFormatting sqref="J3:J472">
    <cfRule type="containsText" dxfId="5" priority="1" operator="containsText" text="EN EJECUCIÓN">
      <formula>NOT(ISERROR(SEARCH("EN EJECUCIÓN",J3)))</formula>
    </cfRule>
    <cfRule type="containsText" dxfId="4" priority="2" operator="containsText" text="EJECUTADO">
      <formula>NOT(ISERROR(SEARCH("EJECUTADO",J3)))</formula>
    </cfRule>
  </conditionalFormatting>
  <dataValidations count="17">
    <dataValidation allowBlank="1" showInputMessage="1" showErrorMessage="1" sqref="AU1 B3:B87 B91:B96 A2:XFD2 B194:B205 B101:B191 AU3:AV1048576 B270:B430 B432:B1048576" xr:uid="{3B60E72A-6ABD-424A-BE9E-DB3F018E5D76}"/>
    <dataValidation type="list" allowBlank="1" showInputMessage="1" showErrorMessage="1" sqref="L139:L217" xr:uid="{584CC284-B8D1-4C07-934D-3B902C7A4610}">
      <formula1>$BK$3:$BK$4</formula1>
    </dataValidation>
    <dataValidation type="list" allowBlank="1" showInputMessage="1" showErrorMessage="1" sqref="G139:G205" xr:uid="{FC891980-9FEB-4FDB-8A13-66B5A6CEE8AA}">
      <formula1>$BI$3:$BI$18</formula1>
    </dataValidation>
    <dataValidation type="list" allowBlank="1" showInputMessage="1" showErrorMessage="1" sqref="G206:G270" xr:uid="{68C3FD6C-0813-4A1D-BA2E-C6A53C44A681}">
      <formula1>$EN$3:$EN$17</formula1>
    </dataValidation>
    <dataValidation type="list" allowBlank="1" showInputMessage="1" showErrorMessage="1" sqref="L218:L270" xr:uid="{B6823442-6F39-472F-B225-6236B05D8D41}">
      <formula1>$EP$3:$EP$4</formula1>
    </dataValidation>
    <dataValidation type="list" allowBlank="1" showInputMessage="1" showErrorMessage="1" sqref="F94:F121 F123:F138" xr:uid="{71B4A0C9-0793-48E0-955C-A5B97E5119B0}">
      <formula1>$EP$3:$EP$9</formula1>
    </dataValidation>
    <dataValidation type="list" allowBlank="1" showInputMessage="1" showErrorMessage="1" sqref="G94:G121 G123:G138" xr:uid="{7771CCD2-601F-4C21-8F91-553AB90D2E28}">
      <formula1>$EO$2:$EO$17</formula1>
    </dataValidation>
    <dataValidation type="list" allowBlank="1" showInputMessage="1" showErrorMessage="1" sqref="L94:L121 L123:L138" xr:uid="{37B737BE-6AFE-4AFB-B1E9-8D319F9D8841}">
      <formula1>$EQ$2:$EQ$4</formula1>
    </dataValidation>
    <dataValidation type="list" allowBlank="1" showInputMessage="1" showErrorMessage="1" sqref="F67:F87 F38:F65 F203:F270" xr:uid="{E7712666-1287-48CF-A312-05265CA72EDF}">
      <formula1>$EO$3:$EO$9</formula1>
    </dataValidation>
    <dataValidation type="list" allowBlank="1" showInputMessage="1" showErrorMessage="1" sqref="G38:G65 G69:G93 G67" xr:uid="{3A9BB15B-4CF2-48B7-92DB-E6C7B67546BF}">
      <formula1>$EN$2:$EN$17</formula1>
    </dataValidation>
    <dataValidation type="list" allowBlank="1" showInputMessage="1" showErrorMessage="1" sqref="L38:L65 L67:L87" xr:uid="{BBD93506-7F3B-4F77-8977-C8030DBD0176}">
      <formula1>$EP$2:$EP$4</formula1>
    </dataValidation>
    <dataValidation type="list" allowBlank="1" showInputMessage="1" showErrorMessage="1" sqref="BN3:BN23 F32:F37 F3:F30 BI24:BN37 BB3:BH37 BJ18:BM23 F139:F202 BO3:BW37" xr:uid="{F457D104-4ABE-4DC3-AE65-62F86F4E629B}">
      <formula1>$BJ$3:$BJ$9</formula1>
    </dataValidation>
    <dataValidation type="list" allowBlank="1" showInputMessage="1" showErrorMessage="1" sqref="BJ3:BM17" xr:uid="{6BEF743A-C43E-4421-995D-B35693FC687D}">
      <formula1>$BK$3:$BK$9</formula1>
    </dataValidation>
    <dataValidation type="list" allowBlank="1" showInputMessage="1" showErrorMessage="1" sqref="G32:G37 G3:G30" xr:uid="{2CBD9B86-CF5C-4D94-82ED-92887CCB6DAE}">
      <formula1>$BI$2:$BI$17</formula1>
    </dataValidation>
    <dataValidation type="list" allowBlank="1" showInputMessage="1" showErrorMessage="1" sqref="L32:L37 L3:L30" xr:uid="{796FE0CA-4F5E-40FE-B36C-DAAB470ABFA8}">
      <formula1>$BK$2:$BK$4</formula1>
    </dataValidation>
    <dataValidation type="list" allowBlank="1" showInputMessage="1" showErrorMessage="1" sqref="Z139:Z199 Z3:Z38" xr:uid="{F802C778-F920-49B3-B2F8-BA83A46D416C}">
      <formula1>$BM$3:$BM$4</formula1>
    </dataValidation>
    <dataValidation type="list" allowBlank="1" showInputMessage="1" showErrorMessage="1" sqref="AJ184:AJ185 AJ293 AJ301 AJ193:AJ198 AJ188 AJ296:AJ297 AJ305:AJ308 AJ57:AJ60 AJ63 AJ65 AJ68 AJ47:AJ48 AJ55 AJ288 AJ29 AJ31 AJ18 AJ163 AJ155 AJ148 AJ314:AJ315 AJ6:AJ7 AL456:AL1048576 AJ274 AJ52:AJ53 AJ278 AJ320:AJ321 AN288 AN193 AN301 AN320:AN321 AN148 AN296 AN308 AN305 AN456:AN1048576 AP456:AP1048576 AP408:AP414 AL408:AL414 AN408:AN414 AJ408:AJ414 AJ456:AJ1048576" xr:uid="{C288C7B3-E768-4D2A-A697-A6FE6182BB31}">
      <formula1>$BL$2:$BL$4</formula1>
    </dataValidation>
  </dataValidations>
  <hyperlinks>
    <hyperlink ref="AD28" r:id="rId1" xr:uid="{F6C96974-0ABC-43B4-A9D8-022068D904F0}"/>
    <hyperlink ref="AD27" r:id="rId2" xr:uid="{E6C1CCFA-5020-4F4E-B7B0-8DC0019982AA}"/>
    <hyperlink ref="AD26" r:id="rId3" xr:uid="{DCB5443B-BE45-42CF-9258-F26245B5A2F0}"/>
    <hyperlink ref="AD25" r:id="rId4" xr:uid="{699DEE60-1221-4662-B32A-8C54443B9455}"/>
    <hyperlink ref="AD24" r:id="rId5" xr:uid="{808BE323-E447-4B75-A726-D1454C600A07}"/>
    <hyperlink ref="AD23" r:id="rId6" xr:uid="{5AE7A170-E7FC-45D4-92C1-B0F8EB91A5F6}"/>
    <hyperlink ref="AD21" r:id="rId7" xr:uid="{57A7D95F-6BE3-4772-9B20-C7DC67372061}"/>
    <hyperlink ref="AD20" r:id="rId8" xr:uid="{B84F61ED-F947-4036-9010-84B573C607D6}"/>
    <hyperlink ref="AD19" r:id="rId9" xr:uid="{21698E85-FD47-4BFD-B88A-40BAB792A6C6}"/>
    <hyperlink ref="AD18" r:id="rId10" xr:uid="{46162B3E-4BCF-4F90-883D-5982E19A6F8D}"/>
    <hyperlink ref="AD17" r:id="rId11" xr:uid="{AEF20052-83CE-4BD1-8E08-3E5FA51FDEB3}"/>
    <hyperlink ref="AD16" r:id="rId12" xr:uid="{A38DDE1D-181E-4CC0-B246-4B5748B44DB6}"/>
    <hyperlink ref="AD15" r:id="rId13" xr:uid="{CCACC058-DB2A-492A-B848-267EE098CABC}"/>
    <hyperlink ref="AD13" r:id="rId14" xr:uid="{D84A2AC3-D003-41A8-A572-DF9B326C03A4}"/>
    <hyperlink ref="AD12" r:id="rId15" xr:uid="{E241CAC1-3298-44E6-813F-DC734C557220}"/>
    <hyperlink ref="AD11" r:id="rId16" xr:uid="{32B76423-9B36-4706-8839-1D49C491A1CA}"/>
    <hyperlink ref="AD10" r:id="rId17" xr:uid="{F52F4E57-8C10-456B-B8A3-E1615D215479}"/>
    <hyperlink ref="AD9" r:id="rId18" xr:uid="{1C8BC985-8A5D-4EF6-970B-CC60C2ED0ABB}"/>
    <hyperlink ref="AD8" r:id="rId19" xr:uid="{578924FF-53D1-4D99-AC11-986AC214DA40}"/>
    <hyperlink ref="AD7" r:id="rId20" xr:uid="{0B61480E-BDAB-4C5D-AA91-A533B4CC4042}"/>
    <hyperlink ref="AD6" r:id="rId21" xr:uid="{1F924D59-7414-4CF6-B3D3-1F880806F7EF}"/>
    <hyperlink ref="AD5" r:id="rId22" xr:uid="{776D6534-3242-42C7-A284-40184AC10949}"/>
    <hyperlink ref="AD4" r:id="rId23" xr:uid="{490AABD6-282D-451C-9DDA-732B2CDA7B9E}"/>
    <hyperlink ref="AD3" r:id="rId24" xr:uid="{5125C17E-9B9A-49D8-97CC-12660F229E8C}"/>
    <hyperlink ref="AD38" r:id="rId25" xr:uid="{C1D0A988-C488-47AC-B625-DB0EF44DD12F}"/>
    <hyperlink ref="AD94" r:id="rId26" xr:uid="{B7F09EBA-4841-4EB2-B22B-0CFDDEFFA192}"/>
    <hyperlink ref="AD95" r:id="rId27" xr:uid="{E6AEC564-B73F-4E32-81C9-B035B5D85C06}"/>
    <hyperlink ref="AD146" r:id="rId28" xr:uid="{99C60A08-CB80-4753-A9E3-FD91E2985E15}"/>
    <hyperlink ref="AD193" r:id="rId29" xr:uid="{36A7A075-56FD-463E-A093-70F42AABF57A}"/>
    <hyperlink ref="AD274" r:id="rId30" xr:uid="{B47981A5-138A-4AA8-B65F-63BBF6B90F98}"/>
    <hyperlink ref="AD275" r:id="rId31" xr:uid="{7DA638D4-B34A-488F-957B-9EEFAC0A0129}"/>
    <hyperlink ref="AD276" r:id="rId32" xr:uid="{91964064-C8EF-4F6C-B3C5-9CC1B0C1C6C7}"/>
    <hyperlink ref="AD277" r:id="rId33" xr:uid="{183949C9-9800-46A4-8229-D35FB827FED7}"/>
    <hyperlink ref="AD278" r:id="rId34" xr:uid="{571D5406-5C3E-4C8D-A943-A96ABB9F1DBC}"/>
    <hyperlink ref="AD279" r:id="rId35" xr:uid="{6C819040-0239-4621-B007-288CF994DB1A}"/>
    <hyperlink ref="AD280" r:id="rId36" xr:uid="{57E1AD15-7D02-45D9-B43D-4A7119011204}"/>
    <hyperlink ref="AD281" r:id="rId37" xr:uid="{4680D332-EA98-4074-9525-88AC7849B270}"/>
    <hyperlink ref="AD282" r:id="rId38" xr:uid="{F4B62B80-1E94-4E14-B072-52414F020AE1}"/>
    <hyperlink ref="AD283" r:id="rId39" xr:uid="{537CF12C-65A8-4DB3-ABCF-AD1FEE3802CD}"/>
    <hyperlink ref="AD284" r:id="rId40" xr:uid="{85B758AB-CE79-4287-A95A-256F9771349F}"/>
    <hyperlink ref="AD285" r:id="rId41" xr:uid="{4C668D32-F2CC-48C6-9389-A5E8D9D52557}"/>
    <hyperlink ref="AD286" r:id="rId42" xr:uid="{1F705B68-6AA5-4936-8287-13AAF6F77AC6}"/>
    <hyperlink ref="AD288" r:id="rId43" xr:uid="{51E8E2A8-C49C-4176-9AB4-509A97A76EDF}"/>
    <hyperlink ref="AD289" r:id="rId44" xr:uid="{8EE3DE22-C686-4CC0-9CD0-F60B992D8BDC}"/>
    <hyperlink ref="AD290" r:id="rId45" xr:uid="{969C88CD-8132-4AEE-B4D1-47EC312CEC7F}"/>
    <hyperlink ref="AD291" r:id="rId46" xr:uid="{D5BC13EE-72C0-4370-B395-EDE7B4ADB831}"/>
    <hyperlink ref="AD292" r:id="rId47" xr:uid="{7F6AB0E5-414D-4BB1-9A7B-1BC17D1B3543}"/>
    <hyperlink ref="AD293" r:id="rId48" display="https://community.secop.gov.co/Public/Tendering/ContractNoticePhases/View?PPI=CO1.PPI.31929194&amp;isFromPublicArea=True&amp;isModal=False" xr:uid="{16A8FA3B-723C-43E9-8404-36BDA5B8B39B}"/>
    <hyperlink ref="AD294" r:id="rId49" xr:uid="{E745C9DF-6813-45BF-B1EC-407DD9B5D1EA}"/>
    <hyperlink ref="AD295" r:id="rId50" xr:uid="{8D4ADF66-FC7A-48AD-8B14-ABAB486A86E4}"/>
    <hyperlink ref="AD298" r:id="rId51" xr:uid="{A5D4116E-FEA2-43BB-A4AE-C3E9E3606C32}"/>
    <hyperlink ref="AD299" r:id="rId52" xr:uid="{CE9578EE-B8EB-4A3E-BB15-BC90BF5B4A0A}"/>
    <hyperlink ref="AD300" r:id="rId53" xr:uid="{4705909B-09BD-4FEF-93A0-D5A9C4474BE6}"/>
    <hyperlink ref="AD301" r:id="rId54" xr:uid="{64FCED0B-F378-4569-ACCD-2E99CA43D4EC}"/>
    <hyperlink ref="AD302" r:id="rId55" xr:uid="{50698DB6-D7F9-44A2-B327-F73F92995793}"/>
    <hyperlink ref="AD303" r:id="rId56" xr:uid="{88F2A669-68A7-4DED-8332-D2A14DCD4AFA}"/>
    <hyperlink ref="AD304" r:id="rId57" xr:uid="{F90A8067-C285-4CDA-B345-B6484594F47D}"/>
    <hyperlink ref="AD305" r:id="rId58" xr:uid="{73098437-9ED3-44FD-AEC7-750BD8F9BF82}"/>
    <hyperlink ref="AD306" r:id="rId59" xr:uid="{6C6C7C7A-8F86-4B77-9764-CB329B74A578}"/>
    <hyperlink ref="AD307" r:id="rId60" xr:uid="{CC8199FE-5800-4AF5-8F85-16D8290C9CAA}"/>
    <hyperlink ref="AD308" r:id="rId61" xr:uid="{71EA7DBA-53E1-4C2E-84DB-5C4FE13B813D}"/>
    <hyperlink ref="AD309" r:id="rId62" xr:uid="{EFC6BCEC-A638-479D-951E-57031F5E10F6}"/>
    <hyperlink ref="AD310" r:id="rId63" xr:uid="{8AE34FE6-64D1-4550-80ED-9C2206375DC9}"/>
    <hyperlink ref="AD311" r:id="rId64" xr:uid="{32A5F377-BF58-45AF-859F-4D5E5F396214}"/>
    <hyperlink ref="AD312" r:id="rId65" xr:uid="{E2E8673B-A32B-44AA-B8D6-0999899B5F27}"/>
    <hyperlink ref="AD313" r:id="rId66" xr:uid="{3B8F1F28-B842-473A-B684-C44A99A99B6E}"/>
    <hyperlink ref="AD314" r:id="rId67" xr:uid="{7D7CA849-E9BE-4C90-A29D-950C1CE6CC9C}"/>
    <hyperlink ref="AD316" r:id="rId68" xr:uid="{68786F49-C87D-4DB8-95A6-5E1B90803F0F}"/>
    <hyperlink ref="AD315" r:id="rId69" xr:uid="{24DDCFFD-3945-4417-B001-8A543D03090E}"/>
    <hyperlink ref="AD317" r:id="rId70" xr:uid="{DE302198-411A-40AA-84BA-30390959EA4A}"/>
    <hyperlink ref="AD318" r:id="rId71" xr:uid="{878D1AD4-2A8C-40D1-AA66-7F7266E01C91}"/>
    <hyperlink ref="AD319" r:id="rId72" xr:uid="{E9DCA622-3C5C-4335-83A3-BCB401D8DE7D}"/>
    <hyperlink ref="AD320" r:id="rId73" xr:uid="{B58D5FA3-A11B-4DDB-ACE9-42C5146EA581}"/>
    <hyperlink ref="AD321" r:id="rId74" xr:uid="{7623DBEB-6B9D-42F0-9C94-AFFEAB291F96}"/>
    <hyperlink ref="AD322" r:id="rId75" xr:uid="{5730587D-D479-4BFD-B367-52CDCE307D79}"/>
    <hyperlink ref="AD323" r:id="rId76" xr:uid="{EFB8AEDF-9CF4-4DD2-915C-5B363E03ABF6}"/>
    <hyperlink ref="AD324" r:id="rId77" xr:uid="{082E13B2-B295-4896-B753-B7EC35F7C157}"/>
    <hyperlink ref="AD325" r:id="rId78" xr:uid="{51B0A5B9-6552-4AD8-AC90-C08212FA9862}"/>
    <hyperlink ref="AD327" r:id="rId79" xr:uid="{3648874C-D428-4526-B68F-10846DABA752}"/>
    <hyperlink ref="AD326" r:id="rId80" xr:uid="{FD7C8D6C-1132-4839-A18F-FBDDB7604B02}"/>
    <hyperlink ref="AD328" r:id="rId81" xr:uid="{BC2AFB8E-DC6E-4481-A7FA-C3169900FFBF}"/>
    <hyperlink ref="AD329" r:id="rId82" xr:uid="{04E1B627-0D7C-4F4B-9D31-E7433D08B103}"/>
    <hyperlink ref="AD330" r:id="rId83" xr:uid="{5BC35828-B038-4EFE-A18C-AB13027C8CD8}"/>
    <hyperlink ref="AD331" r:id="rId84" xr:uid="{54C695D4-33CF-48EE-94B1-68D0DE27253E}"/>
    <hyperlink ref="AD332" r:id="rId85" xr:uid="{C525CE55-1EC6-41F8-810E-DDE0E8998470}"/>
    <hyperlink ref="AD333" r:id="rId86" xr:uid="{11791565-54E5-4EDA-9091-BAD4C05A95A3}"/>
    <hyperlink ref="AD334" r:id="rId87" xr:uid="{CA76D746-D002-4A30-A342-72B5E7C42EC2}"/>
    <hyperlink ref="AD206" r:id="rId88" xr:uid="{E5B36E40-5116-4768-A9E9-65AE6152858E}"/>
    <hyperlink ref="AD207" r:id="rId89" xr:uid="{0F5EFE60-07EB-4BAA-A467-1CF785CC662D}"/>
    <hyperlink ref="AD208" r:id="rId90" xr:uid="{625E4BCB-964A-41C1-8FB4-A136F04D099B}"/>
    <hyperlink ref="AD209" r:id="rId91" xr:uid="{F5504840-9933-4739-8ADE-A9F2F83EF968}"/>
    <hyperlink ref="AD210" r:id="rId92" xr:uid="{433F74F6-C662-4ABA-867C-7D609F45FC51}"/>
    <hyperlink ref="AD211" r:id="rId93" xr:uid="{1F13653A-D0E8-40D7-B1A9-430D4B02BFB3}"/>
    <hyperlink ref="AD212" r:id="rId94" xr:uid="{A51E09B9-2EFC-404D-A080-97289F32ED81}"/>
    <hyperlink ref="AD213" r:id="rId95" xr:uid="{734D1C10-AEAD-41B3-80FC-1898E1E77090}"/>
    <hyperlink ref="AD214" r:id="rId96" xr:uid="{FA544AC3-5AD1-4BE5-A682-7724D501C0D0}"/>
    <hyperlink ref="AD215" r:id="rId97" xr:uid="{F80BF541-52E6-4577-96FC-578A1DEF8AD5}"/>
    <hyperlink ref="AD216" r:id="rId98" xr:uid="{44BC9334-D435-4DB4-A816-0A952A7625B2}"/>
    <hyperlink ref="AD217" r:id="rId99" xr:uid="{889B8BF0-8A4D-4DDE-998F-9C33E4AFE1B9}"/>
    <hyperlink ref="AD218" r:id="rId100" xr:uid="{0FF75263-E9F7-49A1-B968-2012C7EF4D37}"/>
    <hyperlink ref="AD219" r:id="rId101" xr:uid="{90DE6C58-85CF-470C-AB14-0DBEE426FF48}"/>
    <hyperlink ref="AD220" r:id="rId102" xr:uid="{F25517D8-BF83-482B-AC21-062519E7AFA5}"/>
    <hyperlink ref="AD221" r:id="rId103" xr:uid="{517F60F9-8B89-4458-B76A-B8555F45F98B}"/>
    <hyperlink ref="AD222" r:id="rId104" xr:uid="{63A578C7-DB77-40BE-B4C1-E37BB3EE76A3}"/>
    <hyperlink ref="AD223" r:id="rId105" xr:uid="{AB099D70-2A8D-41E5-B8EF-E84086384C43}"/>
    <hyperlink ref="AD224" r:id="rId106" xr:uid="{4033A838-DFA8-414D-9259-B10DD2BE7637}"/>
    <hyperlink ref="AD225" r:id="rId107" xr:uid="{742DE645-D7A6-4893-AC2E-F6AF5AF75C43}"/>
    <hyperlink ref="AD226" r:id="rId108" xr:uid="{E0128D30-DFD2-47E1-8292-D4174C872633}"/>
    <hyperlink ref="AD227" r:id="rId109" xr:uid="{179AF0FB-1467-4C7D-9F94-9CF494DAA2DE}"/>
    <hyperlink ref="AD228" r:id="rId110" xr:uid="{94028344-115F-4BFA-97B4-296555E4B39E}"/>
    <hyperlink ref="AD229" r:id="rId111" xr:uid="{4419752F-BC6C-4530-AA9E-86729602E42D}"/>
    <hyperlink ref="AD230" r:id="rId112" xr:uid="{715C3283-0B21-4049-A282-3584DF7AD274}"/>
    <hyperlink ref="AD231" r:id="rId113" xr:uid="{468400F6-1B2C-404B-B04E-B19FBFB150D1}"/>
    <hyperlink ref="AD232" r:id="rId114" xr:uid="{9C392405-2460-4457-81BC-ED50E299B5AC}"/>
    <hyperlink ref="AD233" r:id="rId115" xr:uid="{A535C355-2F7D-482D-9B9F-F5A3FD648BEB}"/>
    <hyperlink ref="AD234" r:id="rId116" xr:uid="{B54F4F37-1721-483F-9E02-082EE0064F50}"/>
    <hyperlink ref="AD235" r:id="rId117" xr:uid="{6563E3B6-B7C9-4895-93A2-5F3CE14750D1}"/>
    <hyperlink ref="AD236" r:id="rId118" xr:uid="{8E2E2CFC-158A-4939-B5E9-ED011B329A2E}"/>
    <hyperlink ref="AD237" r:id="rId119" xr:uid="{264721AC-6025-4A0C-9B6C-716651AEB10A}"/>
    <hyperlink ref="AD238" r:id="rId120" xr:uid="{57362E13-0551-4F22-89ED-34EFB46D7E9E}"/>
    <hyperlink ref="AD239" r:id="rId121" xr:uid="{822FB2B4-C200-4C84-9536-4B92A6A55A74}"/>
    <hyperlink ref="AD240" r:id="rId122" xr:uid="{727EA455-A150-4095-9734-BD63ABD4CF87}"/>
    <hyperlink ref="AD241" r:id="rId123" xr:uid="{DD764FA7-24AF-4DA0-8B4B-8A9F5A02B6DF}"/>
    <hyperlink ref="AD242" r:id="rId124" xr:uid="{D275AD64-5C6B-4B6F-9713-74A060E82AF2}"/>
    <hyperlink ref="AD243" r:id="rId125" xr:uid="{8A2EA660-179C-4EAD-A443-1C54A7942C28}"/>
    <hyperlink ref="AD244" r:id="rId126" xr:uid="{A0241A21-DE23-4441-AD39-26C44010EC24}"/>
    <hyperlink ref="AD245" r:id="rId127" xr:uid="{B9348178-ED5C-478E-8E2B-2431F632FA9A}"/>
    <hyperlink ref="AD246" r:id="rId128" xr:uid="{C5113E2F-1283-45AC-A10A-0D217301AB5E}"/>
    <hyperlink ref="AD247" r:id="rId129" xr:uid="{86EE0C5A-660F-41AC-921C-7F59C0936AFF}"/>
    <hyperlink ref="AD248" r:id="rId130" xr:uid="{A216F2EB-63A9-4ED3-9747-C7EEDD33B929}"/>
    <hyperlink ref="AD249" r:id="rId131" xr:uid="{434BFD78-FF14-4F87-99A8-CC4C161B8763}"/>
    <hyperlink ref="AD250" r:id="rId132" xr:uid="{360A0615-73CC-4E8D-9326-D5C9F7DEB432}"/>
    <hyperlink ref="AD251" r:id="rId133" xr:uid="{BF581987-8520-400A-82BC-2D50038A9F15}"/>
    <hyperlink ref="AD252" r:id="rId134" xr:uid="{1E380699-FD78-4318-A969-013E0FFCE09F}"/>
    <hyperlink ref="AD253" r:id="rId135" xr:uid="{A8BE48AE-5703-4EB5-A534-29266BEE091A}"/>
    <hyperlink ref="AD254" r:id="rId136" xr:uid="{87E80392-537B-452E-817E-A3DD258F721D}"/>
    <hyperlink ref="AD255" r:id="rId137" xr:uid="{920D6555-5777-4DA4-82A5-37C0560617DC}"/>
    <hyperlink ref="AD256" r:id="rId138" xr:uid="{27492D19-E279-4142-B53B-18776A58C732}"/>
    <hyperlink ref="AD257" r:id="rId139" xr:uid="{3473DA61-28DF-4CD9-95FF-81E43C5EBE63}"/>
    <hyperlink ref="AD258" r:id="rId140" xr:uid="{FB7D5B81-250A-4046-974C-A23D646177D6}"/>
    <hyperlink ref="AD259" r:id="rId141" xr:uid="{FD78C358-08C8-4540-A22F-7D9EB4CA9975}"/>
    <hyperlink ref="AD260" r:id="rId142" xr:uid="{D9CF6792-35D3-462B-B187-5265F7C7D4F0}"/>
    <hyperlink ref="AD261" r:id="rId143" xr:uid="{B2933F4B-108C-466E-B6E8-FE3CC677FDBF}"/>
    <hyperlink ref="AD262" r:id="rId144" xr:uid="{3C1FF6B5-4E6E-43A4-B142-06E3BC2D593F}"/>
    <hyperlink ref="AD263" r:id="rId145" xr:uid="{61B8482F-3764-4DE0-A65E-704069215903}"/>
    <hyperlink ref="AD264" r:id="rId146" xr:uid="{117F7322-E546-463E-8B5E-2ADF3AF6B4A0}"/>
    <hyperlink ref="AD265" r:id="rId147" xr:uid="{29588CD3-330C-49D3-B3DE-6D88338E953A}"/>
    <hyperlink ref="AD266" r:id="rId148" xr:uid="{D8B9AEEF-12EB-4439-91CD-FA05B850B7D7}"/>
    <hyperlink ref="AD267" r:id="rId149" xr:uid="{05F528AE-E296-4F9B-B5DA-71D298871698}"/>
    <hyperlink ref="AD268" r:id="rId150" xr:uid="{7E2BF9D0-CDCF-476C-84D3-4F8EA801E269}"/>
    <hyperlink ref="AD269" r:id="rId151" xr:uid="{20BA0D82-1F7A-4C3A-A204-94C235386138}"/>
    <hyperlink ref="AD270" r:id="rId152" xr:uid="{23D72E5C-38AF-4D6A-BD96-AFF7E597A94A}"/>
    <hyperlink ref="AD335" r:id="rId153" xr:uid="{4B2CCE95-9930-4910-A7BA-71295CDC2977}"/>
    <hyperlink ref="AD336" r:id="rId154" xr:uid="{32637157-B933-4AF2-BD6B-BE46D6BF88AC}"/>
    <hyperlink ref="AD337" r:id="rId155" xr:uid="{4A9F3DE4-1D1B-44D5-A5EC-3CF7054F00C5}"/>
    <hyperlink ref="AD338" r:id="rId156" xr:uid="{9FEB5C2A-58E9-4D80-AD9F-B2FD472C206C}"/>
    <hyperlink ref="AD339" r:id="rId157" xr:uid="{596B0613-C146-4EC4-A3B1-F30CD7399F25}"/>
    <hyperlink ref="AD340" r:id="rId158" xr:uid="{32B3F9AC-F310-468B-8275-D0876ED70960}"/>
    <hyperlink ref="AD54" r:id="rId159" xr:uid="{D6290F87-B255-425A-BBD6-995B92753BFB}"/>
    <hyperlink ref="AD57" r:id="rId160" xr:uid="{064E1831-F9B4-4104-98C8-2412747B89EA}"/>
    <hyperlink ref="AD287" r:id="rId161" xr:uid="{F5E85384-9891-4566-A069-4593993F207F}"/>
    <hyperlink ref="AD36" r:id="rId162" xr:uid="{4A37AA8A-00EC-4FD8-99C3-46050F39E76B}"/>
    <hyperlink ref="AD45" r:id="rId163" xr:uid="{4A719EA5-0AD7-487B-A3FB-8A18068543AD}"/>
    <hyperlink ref="AD296" r:id="rId164" xr:uid="{632BB174-CF1B-4392-B30A-8E93F7DC9D37}"/>
    <hyperlink ref="AD297" r:id="rId165" xr:uid="{2D0B407A-EAE7-4AC2-97A9-912A209D7CCB}"/>
    <hyperlink ref="AD99" r:id="rId166" xr:uid="{F0BEFF40-ABE4-4864-A68A-21660125B057}"/>
    <hyperlink ref="AD367" r:id="rId167" xr:uid="{D2E18AC3-F4DD-455D-A31D-FF1469737181}"/>
    <hyperlink ref="AD31" r:id="rId168" xr:uid="{EE1EA589-1418-412D-AA07-6700C0488EAD}"/>
    <hyperlink ref="AD341" r:id="rId169" xr:uid="{4C55A273-A5E6-49AB-8E98-1C525B38310B}"/>
    <hyperlink ref="AD342" r:id="rId170" xr:uid="{ED83CCF6-2552-4EBA-BBF5-8CFBDC4B308A}"/>
    <hyperlink ref="AD346" r:id="rId171" xr:uid="{09790AE6-43A5-4886-92E5-124068DED38E}"/>
    <hyperlink ref="AD347" r:id="rId172" xr:uid="{87C39963-B619-4296-B6C9-78B54EE5637B}"/>
    <hyperlink ref="AD348" r:id="rId173" xr:uid="{62A55249-6119-4BB3-9CBA-FDC8247C1036}"/>
    <hyperlink ref="AD349" r:id="rId174" xr:uid="{035BBF3A-BBDA-4661-954C-B249912EA8A8}"/>
    <hyperlink ref="AD350" r:id="rId175" xr:uid="{E4308E0B-6C93-4836-B3F1-70564D5AEB9E}"/>
    <hyperlink ref="AD351" r:id="rId176" xr:uid="{F444D0BD-94BE-4EE5-9B85-2B2B3F1E005E}"/>
    <hyperlink ref="AD352" r:id="rId177" xr:uid="{27BD900D-136F-411A-AE53-2A66408A1DF6}"/>
    <hyperlink ref="AD388" r:id="rId178" xr:uid="{4CC7706D-B801-4E47-951F-8897D4CFB592}"/>
    <hyperlink ref="AD390" r:id="rId179" xr:uid="{DF70E953-DF17-4A42-94C1-FAE93D737E83}"/>
    <hyperlink ref="AD391" r:id="rId180" xr:uid="{482C272F-2F8E-4A70-AB48-C58F954A40A0}"/>
    <hyperlink ref="AD392" r:id="rId181" xr:uid="{B5CDB000-8E7A-4C2B-9875-17253DC11B79}"/>
    <hyperlink ref="AD393" r:id="rId182" xr:uid="{5EBF1B13-743F-4CE3-86BC-DE5431726D88}"/>
    <hyperlink ref="AD394" r:id="rId183" xr:uid="{29D717B0-F23D-44F6-A810-73DB2BA3FFA8}"/>
    <hyperlink ref="AD395" r:id="rId184" xr:uid="{D0BAC6CE-648D-435B-8809-CE72AA77220F}"/>
    <hyperlink ref="AD384" r:id="rId185" xr:uid="{A557FC1A-14BD-4B0B-8B76-57D0E6C33E2A}"/>
    <hyperlink ref="AD385" r:id="rId186" xr:uid="{61BCC822-D20B-40DE-91B8-D9A425677D4F}"/>
    <hyperlink ref="AD386" r:id="rId187" xr:uid="{3B624389-9446-4FBB-B9FD-AD86A8CB4762}"/>
    <hyperlink ref="AD387" r:id="rId188" xr:uid="{E7EFC5A8-6FC6-481D-A41E-510C4909DA55}"/>
    <hyperlink ref="AD400" r:id="rId189" xr:uid="{B4DBBF02-3F32-4378-85C9-4CFD6DB1B302}"/>
    <hyperlink ref="AD396" r:id="rId190" xr:uid="{274D702C-C7EC-4481-9C2F-2E38FE08B9F3}"/>
    <hyperlink ref="AD397" r:id="rId191" xr:uid="{9945D350-512A-4A73-9408-D74AD1B81D4E}"/>
    <hyperlink ref="AD401" r:id="rId192" xr:uid="{5A687215-7E53-4F28-891D-87837EEE74F8}"/>
    <hyperlink ref="AD343" r:id="rId193" xr:uid="{4CE412F7-8320-4080-8B9A-754BEA9F94E6}"/>
    <hyperlink ref="AD345" r:id="rId194" xr:uid="{CFE1A2D2-DDFE-41E6-84F6-15E23A3E426B}"/>
    <hyperlink ref="AD361" r:id="rId195" xr:uid="{06918EFB-184D-4070-9BDA-AE780D32E875}"/>
    <hyperlink ref="AD383" r:id="rId196" xr:uid="{D6366772-9129-4543-A224-71B1DE6E9CA4}"/>
    <hyperlink ref="AD382" r:id="rId197" xr:uid="{AB953941-ECA5-4F5D-AF98-16FE80887C4C}"/>
    <hyperlink ref="AD381" r:id="rId198" xr:uid="{92F133EF-DD1A-47CD-8E82-FADF02979A12}"/>
    <hyperlink ref="AD380" r:id="rId199" xr:uid="{09562FB8-CA35-4F32-A0D3-22E94ADE69ED}"/>
    <hyperlink ref="AD379" r:id="rId200" xr:uid="{33804D5A-5FA5-497E-8674-5761BDE9767A}"/>
    <hyperlink ref="AD378" r:id="rId201" xr:uid="{C874D032-54F6-4D30-87C5-AEDF35CC77E0}"/>
    <hyperlink ref="AD377" r:id="rId202" xr:uid="{CCEB7744-8C0B-4FDA-B90C-1279E1916C60}"/>
    <hyperlink ref="AD362" r:id="rId203" xr:uid="{F78B2DEF-2A9B-4534-B890-62DEFCC12441}"/>
    <hyperlink ref="AD376" r:id="rId204" xr:uid="{B124146E-3781-4588-A8C6-A2999A401794}"/>
    <hyperlink ref="AD375" r:id="rId205" xr:uid="{FABA3914-6990-40C3-9253-7CDC8C02B4DA}"/>
    <hyperlink ref="AD374" r:id="rId206" xr:uid="{3C58427A-10B8-4E83-AC3E-9210B1B34F58}"/>
    <hyperlink ref="AD373" r:id="rId207" xr:uid="{2749CE09-A599-40EF-B445-36CF4B658243}"/>
    <hyperlink ref="AD372" r:id="rId208" xr:uid="{00BF911B-3C05-4492-85CB-B7FEF9D6E6AF}"/>
    <hyperlink ref="AD371" r:id="rId209" xr:uid="{A71442D4-37AA-45A4-94D0-9E1A5C7CCCE1}"/>
    <hyperlink ref="AD370" r:id="rId210" xr:uid="{21190D8D-173E-40D8-9DAD-041906AD5232}"/>
    <hyperlink ref="AD368" r:id="rId211" xr:uid="{3C96E621-ADC6-4AF2-AB08-1FAB9606CA15}"/>
    <hyperlink ref="AD366" r:id="rId212" xr:uid="{AB865C85-0534-46C0-86AA-CD150BC25A7F}"/>
    <hyperlink ref="AD357" r:id="rId213" xr:uid="{305AB943-6C48-4E23-AB60-5B29741B718A}"/>
    <hyperlink ref="AD356" r:id="rId214" xr:uid="{FCE60668-AC98-4D9C-BD28-19EF6B678203}"/>
    <hyperlink ref="AD364" r:id="rId215" xr:uid="{574289F5-CA43-4DB7-9C92-14F92E2E7FAE}"/>
    <hyperlink ref="AD39" r:id="rId216" xr:uid="{0C0AEC9E-6141-4223-9644-964CAA516C48}"/>
    <hyperlink ref="AD40" r:id="rId217" xr:uid="{ED01A8BF-BBF8-4A30-9FB6-52BA28F8DC7D}"/>
    <hyperlink ref="AD41" r:id="rId218" xr:uid="{B7B272B3-B59D-4F31-951B-FBAE2F6E415C}"/>
    <hyperlink ref="AD42" r:id="rId219" xr:uid="{62C5E45A-CDE3-40A3-A306-33D187C56C8C}"/>
    <hyperlink ref="AD43" r:id="rId220" xr:uid="{3C7DF0DE-9766-4286-8F75-E27DBBB1746C}"/>
    <hyperlink ref="AD44" r:id="rId221" xr:uid="{1C85CD11-90A2-484F-B2D5-BB2F6D12D2F3}"/>
    <hyperlink ref="AD46" r:id="rId222" xr:uid="{C97A59F2-D609-459D-9230-966EF6E62124}"/>
    <hyperlink ref="AD402" r:id="rId223" xr:uid="{F7D0415B-E99D-455F-96F6-256243073FEB}"/>
    <hyperlink ref="AD403" r:id="rId224" xr:uid="{A166ACDD-C8D6-4B75-B755-0088290AF6F6}"/>
    <hyperlink ref="AD405" r:id="rId225" xr:uid="{522FFD8E-2E06-49B7-9E69-E600A8AFE723}"/>
    <hyperlink ref="AD406" r:id="rId226" xr:uid="{B57B1F0A-A495-4A28-B042-A93FD9E56834}"/>
    <hyperlink ref="AD398" r:id="rId227" xr:uid="{918BEF0C-BAA8-44BE-9406-3F062B7CE25D}"/>
    <hyperlink ref="AD399" r:id="rId228" xr:uid="{1941036E-4650-4652-BD8A-0C212E2C1F28}"/>
    <hyperlink ref="AD407" r:id="rId229" xr:uid="{033256A0-37AA-438E-9467-C4805AA28B34}"/>
    <hyperlink ref="AD408" r:id="rId230" xr:uid="{71950017-6B48-4BA7-8882-E889EE450E28}"/>
    <hyperlink ref="AD409" r:id="rId231" xr:uid="{E3A62625-0894-4145-835D-CDEE1A519963}"/>
    <hyperlink ref="AD410" r:id="rId232" xr:uid="{3D450EA4-3223-40EE-8668-C94C986A196B}"/>
    <hyperlink ref="AD100" r:id="rId233" xr:uid="{06AA18DB-FE68-4F8F-A199-6F6E9EE42A34}"/>
    <hyperlink ref="AD121" r:id="rId234" xr:uid="{92DA6BEC-1F9B-4A8B-AE84-AB19D5E9A926}"/>
    <hyperlink ref="AD122" r:id="rId235" xr:uid="{D10EDC19-32C1-4DA7-9157-9959F89D3D98}"/>
    <hyperlink ref="AD123" r:id="rId236" xr:uid="{C40CB41D-50CD-4C11-A643-92A7843D02B9}"/>
    <hyperlink ref="AD144" r:id="rId237" xr:uid="{5405E8CF-50F1-4006-94E6-AB463043FB0D}"/>
    <hyperlink ref="AD88" r:id="rId238" xr:uid="{E24AED79-F32B-4022-9415-B930A84AEAE5}"/>
    <hyperlink ref="AD185" r:id="rId239" xr:uid="{F342865B-DC76-43BD-A1A0-AE286660F730}"/>
    <hyperlink ref="AD89" r:id="rId240" xr:uid="{CE66E91E-149E-4261-ABEA-2CAA53F6BE77}"/>
    <hyperlink ref="AD90" r:id="rId241" xr:uid="{0551DED7-D066-4024-9A45-5A0B0E4D5063}"/>
    <hyperlink ref="AD97" r:id="rId242" xr:uid="{F2CAE059-644C-40D7-9DEC-FBEE86DAAE85}"/>
    <hyperlink ref="AD98" r:id="rId243" xr:uid="{52A650E1-6324-4FF6-ADB6-77F5440FAD31}"/>
    <hyperlink ref="AD118" r:id="rId244" xr:uid="{EC470135-937D-4C8C-8A38-47BC03C12EDF}"/>
    <hyperlink ref="AD140" r:id="rId245" xr:uid="{D3742FD7-F400-4894-A0E8-359AD4F0167A}"/>
    <hyperlink ref="AD158" r:id="rId246" xr:uid="{6CF12010-06A0-4E89-9A21-B3473C522E52}"/>
    <hyperlink ref="AD159" r:id="rId247" xr:uid="{A65C9456-0C18-45D2-BBED-3280CEC2785C}"/>
    <hyperlink ref="AD165" r:id="rId248" xr:uid="{C47A72E0-812C-44F5-977E-CBBA76621826}"/>
    <hyperlink ref="AD411" r:id="rId249" xr:uid="{468B3D74-6792-4B09-85DC-1F26EEDF0DB8}"/>
    <hyperlink ref="AD413" r:id="rId250" xr:uid="{DAF47392-E1D8-4790-A7BA-7AD64964B6D3}"/>
    <hyperlink ref="AD417" r:id="rId251" xr:uid="{6E5C0851-BFE8-477B-92DB-C11E1C94A290}"/>
    <hyperlink ref="AD418" r:id="rId252" xr:uid="{513487C3-B907-42DB-931E-EDDE8500BE14}"/>
    <hyperlink ref="AD136" r:id="rId253" xr:uid="{E4E5D374-2984-46FB-BF3C-3140E4333C10}"/>
    <hyperlink ref="AD148" r:id="rId254" xr:uid="{54F81828-0E4A-4321-8230-25E00499DA81}"/>
    <hyperlink ref="AD359" r:id="rId255" xr:uid="{0A69B51F-FC5E-415F-9622-37578CEAB7D8}"/>
    <hyperlink ref="AD145" r:id="rId256" xr:uid="{645F1D3B-4EA1-4FF4-9BD3-6C3C2A9B5236}"/>
    <hyperlink ref="AD369" r:id="rId257" xr:uid="{33F62755-8400-409C-89EB-910EAA6B707B}"/>
    <hyperlink ref="AD414" r:id="rId258" xr:uid="{952E0351-118F-43BA-8BFE-060E21CAF2A4}"/>
    <hyperlink ref="AD416" r:id="rId259" xr:uid="{622700F1-F3B5-4452-9668-91DBC2D8858C}"/>
    <hyperlink ref="AD419" r:id="rId260" xr:uid="{9B72BAAE-8EF7-46FF-81F3-B294BDF21E67}"/>
    <hyperlink ref="AD420" r:id="rId261" xr:uid="{83681BF9-FEEE-47CB-9E36-E5216BB3C4C4}"/>
    <hyperlink ref="AD421" r:id="rId262" xr:uid="{BA3EC7B8-4853-4AAB-8394-3352DDC562F8}"/>
    <hyperlink ref="AD422" r:id="rId263" xr:uid="{CC2017B2-6821-424D-893A-0BEFFD7EDA67}"/>
    <hyperlink ref="AD423" r:id="rId264" xr:uid="{6B985996-9AC1-41C4-9AB7-7FEBBF368089}"/>
    <hyperlink ref="AD424" r:id="rId265" xr:uid="{D756C5D3-CA4A-4D28-848B-E87BBD516237}"/>
    <hyperlink ref="AD425" r:id="rId266" xr:uid="{22C682DE-3554-4391-A235-57AEC820F2E7}"/>
    <hyperlink ref="AD426" r:id="rId267" xr:uid="{A1718A93-03D3-4DD3-BD61-E7EC34B986A4}"/>
    <hyperlink ref="AD429" r:id="rId268" xr:uid="{A988E2FD-463E-4D1A-8E71-C5152016FBB6}"/>
    <hyperlink ref="AD428" r:id="rId269" xr:uid="{A6D920AF-BE74-4E71-93DC-FD91DA9BC782}"/>
    <hyperlink ref="AD427" r:id="rId270" xr:uid="{1CBC8D5A-0561-4684-B32B-74C83975ACFC}"/>
    <hyperlink ref="AD430" r:id="rId271" xr:uid="{15BA6777-A168-40BB-988F-280A7F9D4732}"/>
    <hyperlink ref="AD432" r:id="rId272" xr:uid="{2BFFD92C-7287-4477-845A-F112A539A0A8}"/>
    <hyperlink ref="AD431" r:id="rId273" xr:uid="{E39790EF-3813-4A0F-9FF1-583D1A810073}"/>
    <hyperlink ref="AD433" r:id="rId274" xr:uid="{2A198276-B9B9-495D-A92A-AFA37E359EC8}"/>
    <hyperlink ref="AD434" r:id="rId275" xr:uid="{7330E822-615C-44A8-9D7C-2E0D59A1B436}"/>
    <hyperlink ref="AD435" r:id="rId276" xr:uid="{B695225C-1BC9-49CE-9602-622AD67F1A0C}"/>
    <hyperlink ref="AD436" r:id="rId277" xr:uid="{F5AC7639-D78D-45A1-8E1E-F95CAE049292}"/>
    <hyperlink ref="AD437" r:id="rId278" xr:uid="{883EB10C-46D5-4ABB-A297-B05255647D62}"/>
    <hyperlink ref="AD438" r:id="rId279" xr:uid="{2F7ACB04-A46A-4E6B-ABC6-113493B77A99}"/>
    <hyperlink ref="AD439" r:id="rId280" xr:uid="{19538F33-87AD-432C-A012-D27AD479CE71}"/>
    <hyperlink ref="AD440" r:id="rId281" xr:uid="{449E21C4-5487-424F-9DAE-8ABE9932F0D8}"/>
    <hyperlink ref="AD441" r:id="rId282" xr:uid="{B23A8BDD-66ED-4EAB-BEF1-94336A21D566}"/>
    <hyperlink ref="AD442" r:id="rId283" xr:uid="{447CFEB8-1023-410D-911B-234C75333F1B}"/>
    <hyperlink ref="AD443" r:id="rId284" xr:uid="{4BA00F9C-D744-4002-83BA-C4BDE961A7CD}"/>
    <hyperlink ref="AD444" r:id="rId285" xr:uid="{1EE662AA-760C-45A9-80A2-7AE24EFC797F}"/>
    <hyperlink ref="AD192" r:id="rId286" xr:uid="{C72FAD36-4E59-4FE7-8995-A6E969BC4D55}"/>
    <hyperlink ref="AD365" r:id="rId287" xr:uid="{15BFE8D7-E5AF-4B32-B515-7C8D71F93ED0}"/>
    <hyperlink ref="AD445" r:id="rId288" xr:uid="{B5D88F36-09DD-4D04-8413-4EDD9918F686}"/>
    <hyperlink ref="AD446" r:id="rId289" xr:uid="{8143682F-245E-40C3-851F-CE3FCD5A23F1}"/>
    <hyperlink ref="AD447" r:id="rId290" xr:uid="{587038B2-88B4-460D-AEDF-F16944107695}"/>
    <hyperlink ref="AD448" r:id="rId291" xr:uid="{3B3D2705-0041-48E5-8B7D-335814863163}"/>
    <hyperlink ref="AD449" r:id="rId292" xr:uid="{25E26E68-E719-44CF-BB28-D9BFD68B38F6}"/>
    <hyperlink ref="AD450" r:id="rId293" xr:uid="{6E67A55D-1499-4DCA-9447-AAE7A3A7A60E}"/>
  </hyperlinks>
  <pageMargins left="0.7" right="0.7" top="0.75" bottom="0.75" header="0.3" footer="0.3"/>
  <pageSetup paperSize="9" orientation="portrait" r:id="rId294"/>
  <legacyDrawing r:id="rId29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87DC-ED60-4EDB-8FB8-4B127BB5A58D}">
  <dimension ref="A1:AB1047850"/>
  <sheetViews>
    <sheetView tabSelected="1" zoomScale="85" zoomScaleNormal="85" workbookViewId="0">
      <pane ySplit="2" topLeftCell="A3" activePane="bottomLeft" state="frozen"/>
      <selection activeCell="C1" sqref="C1"/>
      <selection pane="bottomLeft" activeCell="A3" sqref="A3"/>
    </sheetView>
  </sheetViews>
  <sheetFormatPr baseColWidth="10" defaultColWidth="9.140625" defaultRowHeight="16.350000000000001" customHeight="1" x14ac:dyDescent="0.25"/>
  <cols>
    <col min="1" max="1" width="15.5703125" style="254" customWidth="1"/>
    <col min="2" max="2" width="21.140625" style="206" customWidth="1"/>
    <col min="3" max="3" width="11.5703125" style="206" customWidth="1"/>
    <col min="4" max="4" width="36" style="206" customWidth="1"/>
    <col min="5" max="5" width="27.5703125" style="206" customWidth="1"/>
    <col min="6" max="6" width="13.5703125" style="192" customWidth="1"/>
    <col min="7" max="7" width="63.42578125" style="185" customWidth="1"/>
    <col min="8" max="8" width="19" style="185" customWidth="1"/>
    <col min="9" max="9" width="46.85546875" style="185" customWidth="1"/>
    <col min="10" max="10" width="24.85546875" style="270" customWidth="1"/>
    <col min="11" max="11" width="25.28515625" style="187" customWidth="1"/>
    <col min="12" max="12" width="18.28515625" style="186" customWidth="1"/>
    <col min="13" max="13" width="17" style="186" customWidth="1"/>
    <col min="14" max="14" width="23.28515625" style="188" customWidth="1"/>
    <col min="15" max="15" width="23.28515625" style="190" customWidth="1"/>
    <col min="16" max="16" width="29.7109375" style="185" customWidth="1"/>
    <col min="17" max="17" width="21.42578125" style="186" customWidth="1"/>
    <col min="18" max="18" width="22.42578125" style="189" customWidth="1"/>
    <col min="19" max="19" width="25" style="185" customWidth="1"/>
    <col min="20" max="20" width="46.140625" style="185" customWidth="1"/>
    <col min="21" max="21" width="47.28515625" style="185" bestFit="1" customWidth="1"/>
    <col min="22" max="22" width="15" style="185" customWidth="1"/>
    <col min="23" max="23" width="40" style="185" customWidth="1"/>
    <col min="24" max="24" width="33.42578125" style="186" customWidth="1"/>
    <col min="25" max="25" width="142.140625" style="185" bestFit="1" customWidth="1"/>
    <col min="26" max="28" width="9.140625" style="192" customWidth="1"/>
    <col min="29" max="16384" width="9.140625" style="185"/>
  </cols>
  <sheetData>
    <row r="1" spans="1:28" ht="0.4" customHeight="1" x14ac:dyDescent="0.25">
      <c r="A1" s="359" t="s">
        <v>849</v>
      </c>
      <c r="B1" s="360"/>
      <c r="C1" s="360"/>
      <c r="D1" s="360"/>
      <c r="E1" s="361"/>
      <c r="F1" s="362"/>
      <c r="I1" s="185" t="s">
        <v>2695</v>
      </c>
      <c r="N1" s="255"/>
      <c r="O1" s="185"/>
      <c r="S1" s="238"/>
    </row>
    <row r="2" spans="1:28" s="252" customFormat="1" ht="30.95" customHeight="1" x14ac:dyDescent="0.25">
      <c r="A2" s="256" t="s">
        <v>853</v>
      </c>
      <c r="B2" s="257" t="s">
        <v>2696</v>
      </c>
      <c r="C2" s="256" t="s">
        <v>21</v>
      </c>
      <c r="D2" s="256" t="s">
        <v>0</v>
      </c>
      <c r="E2" s="258" t="s">
        <v>854</v>
      </c>
      <c r="F2" s="258" t="s">
        <v>32</v>
      </c>
      <c r="G2" s="256" t="s">
        <v>855</v>
      </c>
      <c r="H2" s="256" t="s">
        <v>2697</v>
      </c>
      <c r="I2" s="256" t="s">
        <v>856</v>
      </c>
      <c r="J2" s="256" t="s">
        <v>857</v>
      </c>
      <c r="K2" s="259" t="s">
        <v>35</v>
      </c>
      <c r="L2" s="260" t="s">
        <v>858</v>
      </c>
      <c r="M2" s="261" t="s">
        <v>859</v>
      </c>
      <c r="N2" s="262" t="s">
        <v>860</v>
      </c>
      <c r="O2" s="258" t="s">
        <v>36</v>
      </c>
      <c r="P2" s="256" t="s">
        <v>37</v>
      </c>
      <c r="Q2" s="256" t="s">
        <v>861</v>
      </c>
      <c r="R2" s="263" t="s">
        <v>862</v>
      </c>
      <c r="S2" s="256" t="s">
        <v>863</v>
      </c>
      <c r="T2" s="256" t="s">
        <v>38</v>
      </c>
      <c r="U2" s="256" t="s">
        <v>39</v>
      </c>
      <c r="V2" s="256" t="s">
        <v>45</v>
      </c>
      <c r="W2" s="256" t="s">
        <v>864</v>
      </c>
      <c r="X2" s="264" t="s">
        <v>866</v>
      </c>
      <c r="Y2" s="256" t="s">
        <v>867</v>
      </c>
      <c r="Z2" s="251"/>
      <c r="AA2" s="251"/>
      <c r="AB2" s="251"/>
    </row>
    <row r="3" spans="1:28" ht="16.350000000000001" customHeight="1" x14ac:dyDescent="0.3">
      <c r="A3" s="265" t="s">
        <v>2717</v>
      </c>
      <c r="B3" s="278" t="s">
        <v>74</v>
      </c>
      <c r="C3" s="280" t="s">
        <v>24</v>
      </c>
      <c r="D3" s="271" t="s">
        <v>13</v>
      </c>
      <c r="E3" s="275">
        <v>46050</v>
      </c>
      <c r="F3" s="321" t="s">
        <v>125</v>
      </c>
      <c r="G3" s="266" t="s">
        <v>2732</v>
      </c>
      <c r="H3" s="265" t="s">
        <v>50</v>
      </c>
      <c r="I3" s="364" t="s">
        <v>2733</v>
      </c>
      <c r="J3" s="265" t="s">
        <v>2734</v>
      </c>
      <c r="K3" s="291">
        <v>300000000</v>
      </c>
      <c r="L3" s="298">
        <v>20260126</v>
      </c>
      <c r="M3" s="292">
        <v>300000000</v>
      </c>
      <c r="N3" s="275">
        <v>46045</v>
      </c>
      <c r="O3" s="276">
        <v>46055</v>
      </c>
      <c r="P3" s="275">
        <v>46284</v>
      </c>
      <c r="Q3" s="265">
        <v>20260155</v>
      </c>
      <c r="R3" s="288">
        <v>300000000</v>
      </c>
      <c r="S3" s="275">
        <v>46051</v>
      </c>
      <c r="T3" s="265" t="s">
        <v>51</v>
      </c>
      <c r="U3" s="265" t="s">
        <v>2698</v>
      </c>
      <c r="V3" s="265" t="s">
        <v>53</v>
      </c>
      <c r="W3" s="273" t="s">
        <v>2760</v>
      </c>
      <c r="X3" s="275">
        <v>46055</v>
      </c>
      <c r="Y3" s="268" t="s">
        <v>2773</v>
      </c>
      <c r="Z3" s="206"/>
      <c r="AA3" s="206"/>
    </row>
    <row r="4" spans="1:28" ht="16.350000000000001" customHeight="1" x14ac:dyDescent="0.3">
      <c r="A4" s="265" t="s">
        <v>2718</v>
      </c>
      <c r="B4" s="278" t="s">
        <v>74</v>
      </c>
      <c r="C4" s="280" t="s">
        <v>24</v>
      </c>
      <c r="D4" s="271" t="s">
        <v>13</v>
      </c>
      <c r="E4" s="275">
        <v>46051</v>
      </c>
      <c r="F4" s="321" t="s">
        <v>125</v>
      </c>
      <c r="G4" s="266" t="s">
        <v>2735</v>
      </c>
      <c r="H4" s="265" t="s">
        <v>54</v>
      </c>
      <c r="I4" s="273" t="s">
        <v>2736</v>
      </c>
      <c r="J4" s="288">
        <v>80560119</v>
      </c>
      <c r="K4" s="291">
        <v>7414000</v>
      </c>
      <c r="L4" s="298">
        <v>20260100</v>
      </c>
      <c r="M4" s="292">
        <v>16224000</v>
      </c>
      <c r="N4" s="275">
        <v>46042</v>
      </c>
      <c r="O4" s="302">
        <v>46055</v>
      </c>
      <c r="P4" s="302">
        <v>46135</v>
      </c>
      <c r="Q4" s="265">
        <v>20260152</v>
      </c>
      <c r="R4" s="288">
        <v>7414000</v>
      </c>
      <c r="S4" s="275">
        <v>46051</v>
      </c>
      <c r="T4" s="265" t="s">
        <v>51</v>
      </c>
      <c r="U4" s="265" t="s">
        <v>2698</v>
      </c>
      <c r="V4" s="265" t="s">
        <v>53</v>
      </c>
      <c r="W4" s="265" t="s">
        <v>2761</v>
      </c>
      <c r="X4" s="275">
        <v>46052</v>
      </c>
      <c r="Y4" s="268" t="s">
        <v>2774</v>
      </c>
      <c r="Z4" s="206"/>
      <c r="AA4" s="206"/>
    </row>
    <row r="5" spans="1:28" ht="16.350000000000001" customHeight="1" x14ac:dyDescent="0.3">
      <c r="A5" s="265" t="s">
        <v>2719</v>
      </c>
      <c r="B5" s="278" t="s">
        <v>74</v>
      </c>
      <c r="C5" s="280" t="s">
        <v>24</v>
      </c>
      <c r="D5" s="271" t="s">
        <v>13</v>
      </c>
      <c r="E5" s="275">
        <v>46051</v>
      </c>
      <c r="F5" s="321" t="s">
        <v>125</v>
      </c>
      <c r="G5" s="266" t="s">
        <v>2737</v>
      </c>
      <c r="H5" s="265" t="s">
        <v>50</v>
      </c>
      <c r="I5" s="265" t="s">
        <v>2738</v>
      </c>
      <c r="J5" s="265" t="s">
        <v>2739</v>
      </c>
      <c r="K5" s="291">
        <v>22800000</v>
      </c>
      <c r="L5" s="298">
        <v>20260151</v>
      </c>
      <c r="M5" s="292">
        <v>22800000</v>
      </c>
      <c r="N5" s="275">
        <v>46048</v>
      </c>
      <c r="O5" s="302">
        <v>46056</v>
      </c>
      <c r="P5" s="276">
        <v>46387</v>
      </c>
      <c r="Q5" s="265">
        <v>20260177</v>
      </c>
      <c r="R5" s="288">
        <v>22800000</v>
      </c>
      <c r="S5" s="276">
        <v>46052</v>
      </c>
      <c r="T5" s="265" t="s">
        <v>106</v>
      </c>
      <c r="U5" s="265" t="s">
        <v>283</v>
      </c>
      <c r="V5" s="265" t="s">
        <v>53</v>
      </c>
      <c r="W5" s="265">
        <v>101981</v>
      </c>
      <c r="X5" s="275">
        <v>46056</v>
      </c>
      <c r="Y5" s="268" t="s">
        <v>2775</v>
      </c>
      <c r="Z5" s="206"/>
      <c r="AA5" s="206"/>
    </row>
    <row r="6" spans="1:28" ht="16.350000000000001" customHeight="1" x14ac:dyDescent="0.3">
      <c r="A6" s="312" t="s">
        <v>2720</v>
      </c>
      <c r="B6" s="265" t="s">
        <v>2704</v>
      </c>
      <c r="C6" s="280" t="s">
        <v>24</v>
      </c>
      <c r="D6" s="271" t="s">
        <v>13</v>
      </c>
      <c r="E6" s="275">
        <v>46051</v>
      </c>
      <c r="F6" s="321" t="s">
        <v>125</v>
      </c>
      <c r="G6" s="266" t="s">
        <v>2706</v>
      </c>
      <c r="H6" s="265" t="s">
        <v>54</v>
      </c>
      <c r="I6" s="265" t="s">
        <v>2740</v>
      </c>
      <c r="J6" s="288">
        <v>80879573</v>
      </c>
      <c r="K6" s="291">
        <v>57000000</v>
      </c>
      <c r="L6" s="298">
        <v>20260132</v>
      </c>
      <c r="M6" s="292">
        <v>456000000</v>
      </c>
      <c r="N6" s="275">
        <v>46045</v>
      </c>
      <c r="O6" s="302">
        <v>46055</v>
      </c>
      <c r="P6" s="302">
        <v>46235</v>
      </c>
      <c r="Q6" s="265">
        <v>20260183</v>
      </c>
      <c r="R6" s="288">
        <v>57000000</v>
      </c>
      <c r="S6" s="276">
        <v>46052</v>
      </c>
      <c r="T6" s="265" t="s">
        <v>51</v>
      </c>
      <c r="U6" s="265" t="s">
        <v>2698</v>
      </c>
      <c r="V6" s="265" t="s">
        <v>53</v>
      </c>
      <c r="W6" s="265" t="s">
        <v>2762</v>
      </c>
      <c r="X6" s="275">
        <v>46052</v>
      </c>
      <c r="Y6" s="268" t="s">
        <v>2776</v>
      </c>
      <c r="Z6" s="206"/>
      <c r="AA6" s="206"/>
    </row>
    <row r="7" spans="1:28" ht="16.350000000000001" customHeight="1" x14ac:dyDescent="0.3">
      <c r="A7" s="265" t="s">
        <v>2721</v>
      </c>
      <c r="B7" s="265" t="s">
        <v>2704</v>
      </c>
      <c r="C7" s="280" t="s">
        <v>24</v>
      </c>
      <c r="D7" s="271" t="s">
        <v>13</v>
      </c>
      <c r="E7" s="275">
        <v>46051</v>
      </c>
      <c r="F7" s="321" t="s">
        <v>125</v>
      </c>
      <c r="G7" s="266" t="s">
        <v>2706</v>
      </c>
      <c r="H7" s="265" t="s">
        <v>54</v>
      </c>
      <c r="I7" s="365" t="s">
        <v>2741</v>
      </c>
      <c r="J7" s="288">
        <v>1073606636</v>
      </c>
      <c r="K7" s="291">
        <v>57000000</v>
      </c>
      <c r="L7" s="298">
        <v>20260132</v>
      </c>
      <c r="M7" s="292">
        <v>456000000</v>
      </c>
      <c r="N7" s="275">
        <v>46045</v>
      </c>
      <c r="O7" s="302">
        <v>46055</v>
      </c>
      <c r="P7" s="302">
        <v>46235</v>
      </c>
      <c r="Q7" s="265">
        <v>20260160</v>
      </c>
      <c r="R7" s="288">
        <v>57000000</v>
      </c>
      <c r="S7" s="275">
        <v>46051</v>
      </c>
      <c r="T7" s="265" t="s">
        <v>51</v>
      </c>
      <c r="U7" s="265" t="s">
        <v>2698</v>
      </c>
      <c r="V7" s="265" t="s">
        <v>53</v>
      </c>
      <c r="W7" s="265" t="s">
        <v>2763</v>
      </c>
      <c r="X7" s="275">
        <v>46052</v>
      </c>
      <c r="Y7" s="268" t="s">
        <v>2777</v>
      </c>
    </row>
    <row r="8" spans="1:28" ht="16.350000000000001" customHeight="1" x14ac:dyDescent="0.3">
      <c r="A8" s="265" t="s">
        <v>2722</v>
      </c>
      <c r="B8" s="265" t="s">
        <v>2704</v>
      </c>
      <c r="C8" s="280" t="s">
        <v>24</v>
      </c>
      <c r="D8" s="271" t="s">
        <v>13</v>
      </c>
      <c r="E8" s="275">
        <v>46051</v>
      </c>
      <c r="F8" s="321" t="s">
        <v>125</v>
      </c>
      <c r="G8" s="266" t="s">
        <v>2742</v>
      </c>
      <c r="H8" s="265" t="s">
        <v>54</v>
      </c>
      <c r="I8" s="365" t="s">
        <v>2743</v>
      </c>
      <c r="J8" s="288">
        <v>73578906</v>
      </c>
      <c r="K8" s="291">
        <v>57000000</v>
      </c>
      <c r="L8" s="298">
        <v>20260132</v>
      </c>
      <c r="M8" s="292">
        <v>456000000</v>
      </c>
      <c r="N8" s="275">
        <v>46045</v>
      </c>
      <c r="O8" s="302">
        <v>46055</v>
      </c>
      <c r="P8" s="302">
        <v>46235</v>
      </c>
      <c r="Q8" s="265">
        <v>20260161</v>
      </c>
      <c r="R8" s="288">
        <v>57000000</v>
      </c>
      <c r="S8" s="275">
        <v>46051</v>
      </c>
      <c r="T8" s="265" t="s">
        <v>51</v>
      </c>
      <c r="U8" s="265" t="s">
        <v>2698</v>
      </c>
      <c r="V8" s="265" t="s">
        <v>53</v>
      </c>
      <c r="W8" s="265" t="s">
        <v>2764</v>
      </c>
      <c r="X8" s="275">
        <v>46052</v>
      </c>
      <c r="Y8" s="268" t="s">
        <v>2778</v>
      </c>
    </row>
    <row r="9" spans="1:28" ht="17.25" customHeight="1" x14ac:dyDescent="0.3">
      <c r="A9" s="265" t="s">
        <v>2723</v>
      </c>
      <c r="B9" s="265" t="s">
        <v>2704</v>
      </c>
      <c r="C9" s="280" t="s">
        <v>24</v>
      </c>
      <c r="D9" s="271" t="s">
        <v>13</v>
      </c>
      <c r="E9" s="275">
        <v>46052</v>
      </c>
      <c r="F9" s="321" t="s">
        <v>125</v>
      </c>
      <c r="G9" s="266" t="s">
        <v>2706</v>
      </c>
      <c r="H9" s="265" t="s">
        <v>54</v>
      </c>
      <c r="I9" s="265" t="s">
        <v>2744</v>
      </c>
      <c r="J9" s="288">
        <v>80421545</v>
      </c>
      <c r="K9" s="291">
        <v>57000000</v>
      </c>
      <c r="L9" s="366">
        <v>20260132</v>
      </c>
      <c r="M9" s="292">
        <v>456000000</v>
      </c>
      <c r="N9" s="275">
        <v>46045</v>
      </c>
      <c r="O9" s="302">
        <v>46055</v>
      </c>
      <c r="P9" s="302">
        <v>46235</v>
      </c>
      <c r="Q9" s="273">
        <v>20260195</v>
      </c>
      <c r="R9" s="293">
        <v>57000000</v>
      </c>
      <c r="S9" s="276">
        <v>46052</v>
      </c>
      <c r="T9" s="265" t="s">
        <v>51</v>
      </c>
      <c r="U9" s="265" t="s">
        <v>2698</v>
      </c>
      <c r="V9" s="265" t="s">
        <v>53</v>
      </c>
      <c r="W9" s="265" t="s">
        <v>2765</v>
      </c>
      <c r="X9" s="275">
        <v>46052</v>
      </c>
      <c r="Y9" s="268" t="s">
        <v>2779</v>
      </c>
    </row>
    <row r="10" spans="1:28" ht="16.350000000000001" customHeight="1" x14ac:dyDescent="0.3">
      <c r="A10" s="265" t="s">
        <v>2724</v>
      </c>
      <c r="B10" s="265" t="s">
        <v>2725</v>
      </c>
      <c r="C10" s="265" t="s">
        <v>24</v>
      </c>
      <c r="D10" s="265" t="s">
        <v>18</v>
      </c>
      <c r="E10" s="275">
        <v>46051</v>
      </c>
      <c r="F10" s="321" t="s">
        <v>125</v>
      </c>
      <c r="G10" s="266" t="s">
        <v>2745</v>
      </c>
      <c r="H10" s="265" t="s">
        <v>50</v>
      </c>
      <c r="I10" s="265" t="s">
        <v>2746</v>
      </c>
      <c r="J10" s="265" t="s">
        <v>2747</v>
      </c>
      <c r="K10" s="291">
        <v>271436000</v>
      </c>
      <c r="L10" s="298">
        <v>20260161</v>
      </c>
      <c r="M10" s="292">
        <v>271436000</v>
      </c>
      <c r="N10" s="275">
        <v>46049</v>
      </c>
      <c r="O10" s="302">
        <v>46055</v>
      </c>
      <c r="P10" s="302">
        <v>46284</v>
      </c>
      <c r="Q10" s="265">
        <v>20260200</v>
      </c>
      <c r="R10" s="293">
        <v>271436000</v>
      </c>
      <c r="S10" s="275">
        <v>46052</v>
      </c>
      <c r="T10" s="265" t="s">
        <v>51</v>
      </c>
      <c r="U10" s="265" t="s">
        <v>2698</v>
      </c>
      <c r="V10" s="265" t="s">
        <v>53</v>
      </c>
      <c r="W10" s="265" t="s">
        <v>2766</v>
      </c>
      <c r="X10" s="275">
        <v>46055</v>
      </c>
      <c r="Y10" s="268" t="s">
        <v>2780</v>
      </c>
    </row>
    <row r="11" spans="1:28" ht="16.350000000000001" customHeight="1" x14ac:dyDescent="0.3">
      <c r="A11" s="265" t="s">
        <v>2726</v>
      </c>
      <c r="B11" s="273" t="s">
        <v>74</v>
      </c>
      <c r="C11" s="265" t="s">
        <v>24</v>
      </c>
      <c r="D11" s="265" t="s">
        <v>18</v>
      </c>
      <c r="E11" s="275">
        <v>46051</v>
      </c>
      <c r="F11" s="321" t="s">
        <v>125</v>
      </c>
      <c r="G11" s="266" t="s">
        <v>2703</v>
      </c>
      <c r="H11" s="265" t="s">
        <v>54</v>
      </c>
      <c r="I11" s="273" t="s">
        <v>2748</v>
      </c>
      <c r="J11" s="288">
        <v>1001288550</v>
      </c>
      <c r="K11" s="291">
        <v>16000000</v>
      </c>
      <c r="L11" s="298">
        <v>20260157</v>
      </c>
      <c r="M11" s="292">
        <v>64000000</v>
      </c>
      <c r="N11" s="275">
        <v>46048</v>
      </c>
      <c r="O11" s="276">
        <v>46055</v>
      </c>
      <c r="P11" s="302">
        <v>46175</v>
      </c>
      <c r="Q11" s="265">
        <v>20260168</v>
      </c>
      <c r="R11" s="288">
        <v>16000000</v>
      </c>
      <c r="S11" s="276">
        <v>46051</v>
      </c>
      <c r="T11" s="265" t="s">
        <v>51</v>
      </c>
      <c r="U11" s="265" t="s">
        <v>634</v>
      </c>
      <c r="V11" s="265" t="s">
        <v>53</v>
      </c>
      <c r="W11" s="265" t="s">
        <v>2767</v>
      </c>
      <c r="X11" s="275">
        <v>46052</v>
      </c>
      <c r="Y11" s="317" t="s">
        <v>2781</v>
      </c>
    </row>
    <row r="12" spans="1:28" ht="16.350000000000001" customHeight="1" x14ac:dyDescent="0.3">
      <c r="A12" s="265" t="s">
        <v>2727</v>
      </c>
      <c r="B12" s="265" t="s">
        <v>2704</v>
      </c>
      <c r="C12" s="265" t="s">
        <v>24</v>
      </c>
      <c r="D12" s="265" t="s">
        <v>13</v>
      </c>
      <c r="E12" s="275">
        <v>46052</v>
      </c>
      <c r="F12" s="321" t="s">
        <v>125</v>
      </c>
      <c r="G12" s="266" t="s">
        <v>2749</v>
      </c>
      <c r="H12" s="265" t="s">
        <v>50</v>
      </c>
      <c r="I12" s="265" t="s">
        <v>2232</v>
      </c>
      <c r="J12" s="265" t="s">
        <v>2750</v>
      </c>
      <c r="K12" s="291">
        <v>821055000</v>
      </c>
      <c r="L12" s="298">
        <v>20260128</v>
      </c>
      <c r="M12" s="292">
        <v>821055000</v>
      </c>
      <c r="N12" s="275">
        <v>46045</v>
      </c>
      <c r="O12" s="302">
        <v>46055</v>
      </c>
      <c r="P12" s="302">
        <v>46357</v>
      </c>
      <c r="Q12" s="265">
        <v>20260196</v>
      </c>
      <c r="R12" s="293">
        <v>821055000</v>
      </c>
      <c r="S12" s="275">
        <v>46052</v>
      </c>
      <c r="T12" s="265" t="s">
        <v>51</v>
      </c>
      <c r="U12" s="265" t="s">
        <v>2698</v>
      </c>
      <c r="V12" s="265" t="s">
        <v>53</v>
      </c>
      <c r="W12" s="265" t="s">
        <v>2768</v>
      </c>
      <c r="X12" s="275">
        <v>46052</v>
      </c>
      <c r="Y12" s="268" t="s">
        <v>2782</v>
      </c>
    </row>
    <row r="13" spans="1:28" ht="16.350000000000001" customHeight="1" x14ac:dyDescent="0.3">
      <c r="A13" s="265" t="s">
        <v>2728</v>
      </c>
      <c r="B13" s="265" t="s">
        <v>2725</v>
      </c>
      <c r="C13" s="265" t="s">
        <v>24</v>
      </c>
      <c r="D13" s="265" t="s">
        <v>19</v>
      </c>
      <c r="E13" s="275">
        <v>46051</v>
      </c>
      <c r="F13" s="321" t="s">
        <v>125</v>
      </c>
      <c r="G13" s="266" t="s">
        <v>2751</v>
      </c>
      <c r="H13" s="265" t="s">
        <v>50</v>
      </c>
      <c r="I13" s="265" t="s">
        <v>2752</v>
      </c>
      <c r="J13" s="265" t="s">
        <v>2753</v>
      </c>
      <c r="K13" s="291">
        <v>315500000</v>
      </c>
      <c r="L13" s="298">
        <v>20260175</v>
      </c>
      <c r="M13" s="292">
        <v>315500000</v>
      </c>
      <c r="N13" s="275">
        <v>46050</v>
      </c>
      <c r="O13" s="276">
        <v>46056</v>
      </c>
      <c r="P13" s="302">
        <v>46284</v>
      </c>
      <c r="Q13" s="265">
        <v>20260201</v>
      </c>
      <c r="R13" s="293">
        <v>315500000</v>
      </c>
      <c r="S13" s="275">
        <v>46052</v>
      </c>
      <c r="T13" s="265" t="s">
        <v>51</v>
      </c>
      <c r="U13" s="265" t="s">
        <v>2698</v>
      </c>
      <c r="V13" s="265" t="s">
        <v>53</v>
      </c>
      <c r="W13" s="265" t="s">
        <v>2769</v>
      </c>
      <c r="X13" s="275">
        <v>46056</v>
      </c>
      <c r="Y13" s="268" t="s">
        <v>2783</v>
      </c>
    </row>
    <row r="14" spans="1:28" ht="16.350000000000001" customHeight="1" x14ac:dyDescent="0.3">
      <c r="A14" s="265" t="s">
        <v>2729</v>
      </c>
      <c r="B14" s="265" t="s">
        <v>74</v>
      </c>
      <c r="C14" s="265" t="s">
        <v>24</v>
      </c>
      <c r="D14" s="265" t="s">
        <v>18</v>
      </c>
      <c r="E14" s="275">
        <v>46051</v>
      </c>
      <c r="F14" s="321" t="s">
        <v>125</v>
      </c>
      <c r="G14" s="266" t="s">
        <v>2754</v>
      </c>
      <c r="H14" s="265" t="s">
        <v>54</v>
      </c>
      <c r="I14" s="265" t="s">
        <v>2755</v>
      </c>
      <c r="J14" s="288">
        <v>52256252</v>
      </c>
      <c r="K14" s="291">
        <v>48000000</v>
      </c>
      <c r="L14" s="298">
        <v>20260160</v>
      </c>
      <c r="M14" s="293">
        <v>48000000</v>
      </c>
      <c r="N14" s="275">
        <v>46049</v>
      </c>
      <c r="O14" s="276">
        <v>46057</v>
      </c>
      <c r="P14" s="302">
        <v>46237</v>
      </c>
      <c r="Q14" s="265">
        <v>20260204</v>
      </c>
      <c r="R14" s="293">
        <v>48000000</v>
      </c>
      <c r="S14" s="275">
        <v>46052</v>
      </c>
      <c r="T14" s="265" t="s">
        <v>51</v>
      </c>
      <c r="U14" s="265" t="s">
        <v>634</v>
      </c>
      <c r="V14" s="265" t="s">
        <v>53</v>
      </c>
      <c r="W14" s="265" t="s">
        <v>2770</v>
      </c>
      <c r="X14" s="275">
        <v>46057</v>
      </c>
      <c r="Y14" s="268" t="s">
        <v>2784</v>
      </c>
    </row>
    <row r="15" spans="1:28" ht="16.350000000000001" customHeight="1" x14ac:dyDescent="0.3">
      <c r="A15" s="265" t="s">
        <v>2730</v>
      </c>
      <c r="B15" s="265" t="s">
        <v>74</v>
      </c>
      <c r="C15" s="265" t="s">
        <v>24</v>
      </c>
      <c r="D15" s="265" t="s">
        <v>18</v>
      </c>
      <c r="E15" s="275">
        <v>46052</v>
      </c>
      <c r="F15" s="321" t="s">
        <v>125</v>
      </c>
      <c r="G15" s="266" t="s">
        <v>2705</v>
      </c>
      <c r="H15" s="265" t="s">
        <v>54</v>
      </c>
      <c r="I15" s="265" t="s">
        <v>2756</v>
      </c>
      <c r="J15" s="288">
        <v>79421962</v>
      </c>
      <c r="K15" s="291">
        <v>32000000</v>
      </c>
      <c r="L15" s="298">
        <v>20260174</v>
      </c>
      <c r="M15" s="292">
        <v>32000000</v>
      </c>
      <c r="N15" s="275">
        <v>46050</v>
      </c>
      <c r="O15" s="276">
        <v>46056</v>
      </c>
      <c r="P15" s="302">
        <v>46175</v>
      </c>
      <c r="Q15" s="265">
        <v>20260175</v>
      </c>
      <c r="R15" s="293">
        <v>32000000</v>
      </c>
      <c r="S15" s="275">
        <v>46052</v>
      </c>
      <c r="T15" s="265" t="s">
        <v>51</v>
      </c>
      <c r="U15" s="265" t="s">
        <v>634</v>
      </c>
      <c r="V15" s="265" t="s">
        <v>53</v>
      </c>
      <c r="W15" s="265" t="s">
        <v>2771</v>
      </c>
      <c r="X15" s="275">
        <v>46055</v>
      </c>
      <c r="Y15" s="268" t="s">
        <v>2785</v>
      </c>
    </row>
    <row r="16" spans="1:28" ht="16.350000000000001" customHeight="1" x14ac:dyDescent="0.3">
      <c r="A16" s="363" t="s">
        <v>2731</v>
      </c>
      <c r="B16" s="265" t="s">
        <v>74</v>
      </c>
      <c r="C16" s="265" t="s">
        <v>24</v>
      </c>
      <c r="D16" s="265" t="s">
        <v>13</v>
      </c>
      <c r="E16" s="276">
        <v>46071</v>
      </c>
      <c r="F16" s="321" t="s">
        <v>125</v>
      </c>
      <c r="G16" s="266" t="s">
        <v>2757</v>
      </c>
      <c r="H16" s="265" t="s">
        <v>50</v>
      </c>
      <c r="I16" s="265" t="s">
        <v>2758</v>
      </c>
      <c r="J16" s="265" t="s">
        <v>2759</v>
      </c>
      <c r="K16" s="291">
        <v>5860000</v>
      </c>
      <c r="L16" s="298">
        <v>20260217</v>
      </c>
      <c r="M16" s="292">
        <v>22983000</v>
      </c>
      <c r="N16" s="275">
        <v>46056</v>
      </c>
      <c r="O16" s="276">
        <v>46076</v>
      </c>
      <c r="P16" s="302">
        <v>46387</v>
      </c>
      <c r="Q16" s="265">
        <v>20260250</v>
      </c>
      <c r="R16" s="293">
        <v>5860000</v>
      </c>
      <c r="S16" s="275">
        <v>46071</v>
      </c>
      <c r="T16" s="265" t="s">
        <v>106</v>
      </c>
      <c r="U16" s="265" t="s">
        <v>283</v>
      </c>
      <c r="V16" s="265" t="s">
        <v>53</v>
      </c>
      <c r="W16" s="265" t="s">
        <v>2772</v>
      </c>
      <c r="X16" s="275">
        <v>46076</v>
      </c>
      <c r="Y16" s="268" t="s">
        <v>2786</v>
      </c>
    </row>
    <row r="17" spans="1:25" ht="16.350000000000001" customHeight="1" x14ac:dyDescent="0.25">
      <c r="A17" s="279"/>
      <c r="B17" s="278"/>
      <c r="C17" s="280"/>
      <c r="D17" s="271"/>
      <c r="E17" s="275"/>
      <c r="F17" s="271"/>
      <c r="G17" s="266"/>
      <c r="H17" s="265"/>
      <c r="I17" s="265"/>
      <c r="J17" s="288"/>
      <c r="K17" s="291"/>
      <c r="L17" s="265"/>
      <c r="M17" s="289"/>
      <c r="N17" s="276"/>
      <c r="O17" s="276"/>
      <c r="P17" s="276"/>
      <c r="Q17" s="265"/>
      <c r="R17" s="288"/>
      <c r="S17" s="276"/>
      <c r="T17" s="265"/>
      <c r="U17" s="265"/>
      <c r="V17" s="265"/>
      <c r="W17" s="265"/>
      <c r="X17" s="276"/>
      <c r="Y17" s="161"/>
    </row>
    <row r="18" spans="1:25" ht="16.350000000000001" customHeight="1" x14ac:dyDescent="0.25">
      <c r="A18" s="279"/>
      <c r="B18" s="278"/>
      <c r="C18" s="280"/>
      <c r="D18" s="271"/>
      <c r="E18" s="275"/>
      <c r="F18" s="271"/>
      <c r="G18" s="266"/>
      <c r="H18" s="265"/>
      <c r="I18" s="265"/>
      <c r="J18" s="288"/>
      <c r="K18" s="291"/>
      <c r="L18" s="265"/>
      <c r="M18" s="288"/>
      <c r="N18" s="276"/>
      <c r="O18" s="276"/>
      <c r="P18" s="276"/>
      <c r="Q18" s="265"/>
      <c r="R18" s="288"/>
      <c r="S18" s="276"/>
      <c r="T18" s="265"/>
      <c r="U18" s="265"/>
      <c r="V18" s="265"/>
      <c r="W18" s="265"/>
      <c r="X18" s="276"/>
      <c r="Y18" s="161"/>
    </row>
    <row r="19" spans="1:25" ht="16.350000000000001" customHeight="1" x14ac:dyDescent="0.25">
      <c r="A19" s="279"/>
      <c r="B19" s="278"/>
      <c r="C19" s="280"/>
      <c r="D19" s="271"/>
      <c r="E19" s="275"/>
      <c r="F19" s="271"/>
      <c r="G19" s="266"/>
      <c r="H19" s="265"/>
      <c r="I19" s="265"/>
      <c r="J19" s="288"/>
      <c r="K19" s="291"/>
      <c r="L19" s="265"/>
      <c r="M19" s="288"/>
      <c r="N19" s="276"/>
      <c r="O19" s="276"/>
      <c r="P19" s="276"/>
      <c r="Q19" s="265"/>
      <c r="R19" s="293"/>
      <c r="S19" s="276"/>
      <c r="T19" s="265"/>
      <c r="U19" s="265"/>
      <c r="V19" s="265"/>
      <c r="W19" s="265"/>
      <c r="X19" s="276"/>
      <c r="Y19" s="161"/>
    </row>
    <row r="20" spans="1:25" ht="16.350000000000001" customHeight="1" x14ac:dyDescent="0.25">
      <c r="A20" s="279"/>
      <c r="B20" s="278"/>
      <c r="C20" s="280"/>
      <c r="D20" s="271"/>
      <c r="E20" s="275"/>
      <c r="F20" s="271"/>
      <c r="G20" s="266"/>
      <c r="H20" s="265"/>
      <c r="I20" s="265"/>
      <c r="J20" s="288"/>
      <c r="K20" s="291"/>
      <c r="L20" s="265"/>
      <c r="M20" s="288"/>
      <c r="N20" s="276"/>
      <c r="O20" s="276"/>
      <c r="P20" s="276"/>
      <c r="Q20" s="265"/>
      <c r="R20" s="288"/>
      <c r="S20" s="276"/>
      <c r="T20" s="265"/>
      <c r="U20" s="265"/>
      <c r="V20" s="265"/>
      <c r="W20" s="265"/>
      <c r="X20" s="276"/>
      <c r="Y20" s="161"/>
    </row>
    <row r="21" spans="1:25" ht="16.350000000000001" customHeight="1" x14ac:dyDescent="0.25">
      <c r="A21" s="279"/>
      <c r="B21" s="278"/>
      <c r="C21" s="280"/>
      <c r="D21" s="271"/>
      <c r="E21" s="275"/>
      <c r="F21" s="271"/>
      <c r="G21" s="267"/>
      <c r="H21" s="265"/>
      <c r="I21" s="265"/>
      <c r="J21" s="288"/>
      <c r="K21" s="291"/>
      <c r="L21" s="265"/>
      <c r="M21" s="288"/>
      <c r="N21" s="276"/>
      <c r="O21" s="276"/>
      <c r="P21" s="276"/>
      <c r="Q21" s="265"/>
      <c r="R21" s="288"/>
      <c r="S21" s="276"/>
      <c r="T21" s="265"/>
      <c r="U21" s="265"/>
      <c r="V21" s="265"/>
      <c r="W21" s="265"/>
      <c r="X21" s="276"/>
      <c r="Y21" s="161"/>
    </row>
    <row r="22" spans="1:25" ht="16.350000000000001" customHeight="1" x14ac:dyDescent="0.25">
      <c r="A22" s="279"/>
      <c r="B22" s="278"/>
      <c r="C22" s="280"/>
      <c r="D22" s="271"/>
      <c r="E22" s="275"/>
      <c r="F22" s="271"/>
      <c r="G22" s="266"/>
      <c r="H22" s="265"/>
      <c r="I22" s="265"/>
      <c r="J22" s="288"/>
      <c r="K22" s="291"/>
      <c r="L22" s="265"/>
      <c r="M22" s="288"/>
      <c r="N22" s="276"/>
      <c r="O22" s="276"/>
      <c r="P22" s="276"/>
      <c r="Q22" s="265"/>
      <c r="R22" s="288"/>
      <c r="S22" s="276"/>
      <c r="T22" s="265"/>
      <c r="U22" s="265"/>
      <c r="V22" s="265"/>
      <c r="W22" s="265"/>
      <c r="X22" s="276"/>
      <c r="Y22" s="161"/>
    </row>
    <row r="23" spans="1:25" ht="16.350000000000001" customHeight="1" x14ac:dyDescent="0.25">
      <c r="A23" s="279"/>
      <c r="B23" s="278"/>
      <c r="C23" s="280"/>
      <c r="D23" s="271"/>
      <c r="E23" s="275"/>
      <c r="F23" s="271"/>
      <c r="G23" s="266"/>
      <c r="H23" s="265"/>
      <c r="I23" s="265"/>
      <c r="J23" s="288"/>
      <c r="K23" s="291"/>
      <c r="L23" s="265"/>
      <c r="M23" s="288"/>
      <c r="N23" s="276"/>
      <c r="O23" s="276"/>
      <c r="P23" s="276"/>
      <c r="Q23" s="265"/>
      <c r="R23" s="288"/>
      <c r="S23" s="276"/>
      <c r="T23" s="265"/>
      <c r="U23" s="265"/>
      <c r="V23" s="265"/>
      <c r="W23" s="265"/>
      <c r="X23" s="276"/>
      <c r="Y23" s="161"/>
    </row>
    <row r="24" spans="1:25" ht="16.350000000000001" customHeight="1" x14ac:dyDescent="0.25">
      <c r="A24" s="279"/>
      <c r="B24" s="278"/>
      <c r="C24" s="280"/>
      <c r="D24" s="271"/>
      <c r="E24" s="275"/>
      <c r="F24" s="271"/>
      <c r="G24" s="266"/>
      <c r="H24" s="265"/>
      <c r="I24" s="265"/>
      <c r="J24" s="288"/>
      <c r="K24" s="291"/>
      <c r="L24" s="265"/>
      <c r="M24" s="288"/>
      <c r="N24" s="276"/>
      <c r="O24" s="276"/>
      <c r="P24" s="276"/>
      <c r="Q24" s="265"/>
      <c r="R24" s="288"/>
      <c r="S24" s="276"/>
      <c r="T24" s="265"/>
      <c r="U24" s="265"/>
      <c r="V24" s="265"/>
      <c r="W24" s="265"/>
      <c r="X24" s="276"/>
      <c r="Y24" s="161"/>
    </row>
    <row r="25" spans="1:25" ht="16.350000000000001" customHeight="1" x14ac:dyDescent="0.25">
      <c r="A25" s="279"/>
      <c r="B25" s="278"/>
      <c r="C25" s="280"/>
      <c r="D25" s="271"/>
      <c r="E25" s="275"/>
      <c r="F25" s="271"/>
      <c r="G25" s="266"/>
      <c r="H25" s="265"/>
      <c r="I25" s="265"/>
      <c r="J25" s="288"/>
      <c r="K25" s="291"/>
      <c r="L25" s="265"/>
      <c r="M25" s="288"/>
      <c r="N25" s="276"/>
      <c r="O25" s="276"/>
      <c r="P25" s="276"/>
      <c r="Q25" s="265"/>
      <c r="R25" s="288"/>
      <c r="S25" s="276"/>
      <c r="T25" s="265"/>
      <c r="U25" s="265"/>
      <c r="V25" s="265"/>
      <c r="W25" s="265"/>
      <c r="X25" s="276"/>
      <c r="Y25" s="161"/>
    </row>
    <row r="26" spans="1:25" ht="16.350000000000001" customHeight="1" x14ac:dyDescent="0.25">
      <c r="A26" s="279"/>
      <c r="B26" s="278"/>
      <c r="C26" s="280"/>
      <c r="D26" s="271"/>
      <c r="E26" s="275"/>
      <c r="F26" s="271"/>
      <c r="G26" s="266"/>
      <c r="H26" s="265"/>
      <c r="I26" s="265"/>
      <c r="J26" s="288"/>
      <c r="K26" s="291"/>
      <c r="L26" s="265"/>
      <c r="M26" s="288"/>
      <c r="N26" s="276"/>
      <c r="O26" s="276"/>
      <c r="P26" s="276"/>
      <c r="Q26" s="265"/>
      <c r="R26" s="288"/>
      <c r="S26" s="276"/>
      <c r="T26" s="265"/>
      <c r="U26" s="265"/>
      <c r="V26" s="265"/>
      <c r="W26" s="265"/>
      <c r="X26" s="276"/>
      <c r="Y26" s="161"/>
    </row>
    <row r="27" spans="1:25" ht="16.350000000000001" customHeight="1" x14ac:dyDescent="0.25">
      <c r="A27" s="279"/>
      <c r="B27" s="278"/>
      <c r="C27" s="280"/>
      <c r="D27" s="271"/>
      <c r="E27" s="275"/>
      <c r="F27" s="271"/>
      <c r="G27" s="266"/>
      <c r="H27" s="265"/>
      <c r="I27" s="265"/>
      <c r="J27" s="288"/>
      <c r="K27" s="291"/>
      <c r="L27" s="265"/>
      <c r="M27" s="288"/>
      <c r="N27" s="276"/>
      <c r="O27" s="276"/>
      <c r="P27" s="276"/>
      <c r="Q27" s="265"/>
      <c r="R27" s="293"/>
      <c r="S27" s="276"/>
      <c r="T27" s="265"/>
      <c r="U27" s="265"/>
      <c r="V27" s="265"/>
      <c r="W27" s="265"/>
      <c r="X27" s="276"/>
      <c r="Y27" s="161"/>
    </row>
    <row r="28" spans="1:25" ht="16.350000000000001" customHeight="1" x14ac:dyDescent="0.25">
      <c r="A28" s="279"/>
      <c r="B28" s="278"/>
      <c r="C28" s="280"/>
      <c r="D28" s="271"/>
      <c r="E28" s="275"/>
      <c r="F28" s="271"/>
      <c r="G28" s="267"/>
      <c r="H28" s="265"/>
      <c r="I28" s="265"/>
      <c r="J28" s="288"/>
      <c r="K28" s="291"/>
      <c r="L28" s="265"/>
      <c r="M28" s="288"/>
      <c r="N28" s="276"/>
      <c r="O28" s="276"/>
      <c r="P28" s="276"/>
      <c r="Q28" s="265"/>
      <c r="R28" s="293"/>
      <c r="S28" s="276"/>
      <c r="T28" s="265"/>
      <c r="U28" s="265"/>
      <c r="V28" s="265"/>
      <c r="W28" s="265"/>
      <c r="X28" s="276"/>
      <c r="Y28" s="161"/>
    </row>
    <row r="29" spans="1:25" ht="16.350000000000001" customHeight="1" x14ac:dyDescent="0.25">
      <c r="A29" s="279"/>
      <c r="B29" s="278"/>
      <c r="C29" s="280"/>
      <c r="D29" s="271"/>
      <c r="E29" s="275"/>
      <c r="F29" s="271"/>
      <c r="G29" s="266"/>
      <c r="H29" s="265"/>
      <c r="I29" s="265"/>
      <c r="J29" s="288"/>
      <c r="K29" s="291"/>
      <c r="L29" s="265"/>
      <c r="M29" s="288"/>
      <c r="N29" s="276"/>
      <c r="O29" s="276"/>
      <c r="P29" s="276"/>
      <c r="Q29" s="265"/>
      <c r="R29" s="288"/>
      <c r="S29" s="276"/>
      <c r="T29" s="265"/>
      <c r="U29" s="265"/>
      <c r="V29" s="265"/>
      <c r="W29" s="265"/>
      <c r="X29" s="276"/>
      <c r="Y29" s="161"/>
    </row>
    <row r="30" spans="1:25" ht="16.350000000000001" customHeight="1" x14ac:dyDescent="0.25">
      <c r="A30" s="279"/>
      <c r="B30" s="278"/>
      <c r="C30" s="280"/>
      <c r="D30" s="271"/>
      <c r="E30" s="275"/>
      <c r="F30" s="271"/>
      <c r="G30" s="266"/>
      <c r="H30" s="265"/>
      <c r="I30" s="265"/>
      <c r="J30" s="288"/>
      <c r="K30" s="291"/>
      <c r="L30" s="265"/>
      <c r="M30" s="288"/>
      <c r="N30" s="276"/>
      <c r="O30" s="276"/>
      <c r="P30" s="276"/>
      <c r="Q30" s="265"/>
      <c r="R30" s="288"/>
      <c r="S30" s="276"/>
      <c r="T30" s="265"/>
      <c r="U30" s="265"/>
      <c r="V30" s="265"/>
      <c r="W30" s="265"/>
      <c r="X30" s="276"/>
      <c r="Y30" s="161"/>
    </row>
    <row r="31" spans="1:25" ht="16.350000000000001" customHeight="1" x14ac:dyDescent="0.25">
      <c r="A31" s="279"/>
      <c r="B31" s="278"/>
      <c r="C31" s="280"/>
      <c r="D31" s="271"/>
      <c r="E31" s="275"/>
      <c r="F31" s="271"/>
      <c r="G31" s="266"/>
      <c r="H31" s="265"/>
      <c r="I31" s="265"/>
      <c r="J31" s="288"/>
      <c r="K31" s="291"/>
      <c r="L31" s="265"/>
      <c r="M31" s="288"/>
      <c r="N31" s="276"/>
      <c r="O31" s="276"/>
      <c r="P31" s="276"/>
      <c r="Q31" s="265"/>
      <c r="R31" s="288"/>
      <c r="S31" s="276"/>
      <c r="T31" s="265"/>
      <c r="U31" s="265"/>
      <c r="V31" s="265"/>
      <c r="W31" s="265"/>
      <c r="X31" s="276"/>
      <c r="Y31" s="161"/>
    </row>
    <row r="32" spans="1:25" ht="16.350000000000001" customHeight="1" x14ac:dyDescent="0.25">
      <c r="A32" s="279"/>
      <c r="B32" s="278"/>
      <c r="C32" s="280"/>
      <c r="D32" s="271"/>
      <c r="E32" s="275"/>
      <c r="F32" s="271"/>
      <c r="G32" s="266"/>
      <c r="H32" s="265"/>
      <c r="I32" s="265"/>
      <c r="J32" s="288"/>
      <c r="K32" s="291"/>
      <c r="L32" s="265"/>
      <c r="M32" s="288"/>
      <c r="N32" s="276"/>
      <c r="O32" s="276"/>
      <c r="P32" s="276"/>
      <c r="Q32" s="265"/>
      <c r="R32" s="288"/>
      <c r="S32" s="276"/>
      <c r="T32" s="265"/>
      <c r="U32" s="265"/>
      <c r="V32" s="265"/>
      <c r="W32" s="265"/>
      <c r="X32" s="276"/>
      <c r="Y32" s="161"/>
    </row>
    <row r="33" spans="1:25" ht="17.25" customHeight="1" x14ac:dyDescent="0.25">
      <c r="A33" s="279"/>
      <c r="B33" s="278"/>
      <c r="C33" s="280"/>
      <c r="D33" s="271"/>
      <c r="E33" s="275"/>
      <c r="F33" s="271"/>
      <c r="G33" s="266"/>
      <c r="H33" s="265"/>
      <c r="I33" s="265"/>
      <c r="J33" s="288"/>
      <c r="K33" s="291"/>
      <c r="L33" s="265"/>
      <c r="M33" s="288"/>
      <c r="N33" s="276"/>
      <c r="O33" s="276"/>
      <c r="P33" s="276"/>
      <c r="Q33" s="265"/>
      <c r="R33" s="288"/>
      <c r="S33" s="276"/>
      <c r="T33" s="265"/>
      <c r="U33" s="265"/>
      <c r="V33" s="265"/>
      <c r="W33" s="265"/>
      <c r="X33" s="276"/>
      <c r="Y33" s="161"/>
    </row>
    <row r="34" spans="1:25" ht="16.350000000000001" customHeight="1" x14ac:dyDescent="0.25">
      <c r="A34" s="279"/>
      <c r="B34" s="278"/>
      <c r="C34" s="280"/>
      <c r="D34" s="271"/>
      <c r="E34" s="275"/>
      <c r="F34" s="271"/>
      <c r="G34" s="266"/>
      <c r="H34" s="265"/>
      <c r="I34" s="265"/>
      <c r="J34" s="288"/>
      <c r="K34" s="291"/>
      <c r="L34" s="265"/>
      <c r="M34" s="288"/>
      <c r="N34" s="276"/>
      <c r="O34" s="276"/>
      <c r="P34" s="276"/>
      <c r="Q34" s="265"/>
      <c r="R34" s="288"/>
      <c r="S34" s="276"/>
      <c r="T34" s="265"/>
      <c r="U34" s="265"/>
      <c r="V34" s="265"/>
      <c r="W34" s="265"/>
      <c r="X34" s="276"/>
      <c r="Y34" s="161"/>
    </row>
    <row r="35" spans="1:25" ht="16.350000000000001" customHeight="1" x14ac:dyDescent="0.25">
      <c r="A35" s="279"/>
      <c r="B35" s="278"/>
      <c r="C35" s="280"/>
      <c r="D35" s="271"/>
      <c r="E35" s="275"/>
      <c r="F35" s="271"/>
      <c r="G35" s="266"/>
      <c r="H35" s="265"/>
      <c r="I35" s="265"/>
      <c r="J35" s="288"/>
      <c r="K35" s="291"/>
      <c r="L35" s="265"/>
      <c r="M35" s="288"/>
      <c r="N35" s="276"/>
      <c r="O35" s="276"/>
      <c r="P35" s="276"/>
      <c r="Q35" s="265"/>
      <c r="R35" s="288"/>
      <c r="S35" s="276"/>
      <c r="T35" s="265"/>
      <c r="U35" s="265"/>
      <c r="V35" s="265"/>
      <c r="W35" s="265"/>
      <c r="X35" s="276"/>
      <c r="Y35" s="161"/>
    </row>
    <row r="36" spans="1:25" ht="16.350000000000001" customHeight="1" x14ac:dyDescent="0.25">
      <c r="A36" s="279"/>
      <c r="B36" s="278"/>
      <c r="C36" s="280"/>
      <c r="D36" s="271"/>
      <c r="E36" s="275"/>
      <c r="F36" s="271"/>
      <c r="G36" s="266"/>
      <c r="H36" s="265"/>
      <c r="I36" s="265"/>
      <c r="J36" s="288"/>
      <c r="K36" s="291"/>
      <c r="L36" s="265"/>
      <c r="M36" s="288"/>
      <c r="N36" s="276"/>
      <c r="O36" s="276"/>
      <c r="P36" s="276"/>
      <c r="Q36" s="265"/>
      <c r="R36" s="288"/>
      <c r="S36" s="276"/>
      <c r="T36" s="265"/>
      <c r="U36" s="265"/>
      <c r="V36" s="265"/>
      <c r="W36" s="265"/>
      <c r="X36" s="276"/>
      <c r="Y36" s="161"/>
    </row>
    <row r="37" spans="1:25" ht="16.350000000000001" customHeight="1" x14ac:dyDescent="0.25">
      <c r="A37" s="279"/>
      <c r="B37" s="278"/>
      <c r="C37" s="280"/>
      <c r="D37" s="271"/>
      <c r="E37" s="275"/>
      <c r="F37" s="271"/>
      <c r="G37" s="266"/>
      <c r="H37" s="265"/>
      <c r="I37" s="265"/>
      <c r="J37" s="288"/>
      <c r="K37" s="291"/>
      <c r="L37" s="265"/>
      <c r="M37" s="288"/>
      <c r="N37" s="276"/>
      <c r="O37" s="276"/>
      <c r="P37" s="276"/>
      <c r="Q37" s="265"/>
      <c r="R37" s="288"/>
      <c r="S37" s="276"/>
      <c r="T37" s="265"/>
      <c r="U37" s="265"/>
      <c r="V37" s="265"/>
      <c r="W37" s="265"/>
      <c r="X37" s="276"/>
      <c r="Y37" s="161"/>
    </row>
    <row r="38" spans="1:25" ht="16.350000000000001" customHeight="1" x14ac:dyDescent="0.25">
      <c r="A38" s="279"/>
      <c r="B38" s="278"/>
      <c r="C38" s="280"/>
      <c r="D38" s="271"/>
      <c r="E38" s="275"/>
      <c r="F38" s="271"/>
      <c r="G38" s="266"/>
      <c r="H38" s="265"/>
      <c r="I38" s="265"/>
      <c r="J38" s="288"/>
      <c r="K38" s="291"/>
      <c r="L38" s="265"/>
      <c r="M38" s="288"/>
      <c r="N38" s="276"/>
      <c r="O38" s="276"/>
      <c r="P38" s="276"/>
      <c r="Q38" s="273"/>
      <c r="R38" s="288"/>
      <c r="S38" s="276"/>
      <c r="T38" s="265"/>
      <c r="U38" s="265"/>
      <c r="V38" s="265"/>
      <c r="W38" s="265"/>
      <c r="X38" s="276"/>
      <c r="Y38" s="161"/>
    </row>
    <row r="39" spans="1:25" ht="16.350000000000001" customHeight="1" x14ac:dyDescent="0.25">
      <c r="A39" s="279"/>
      <c r="B39" s="278"/>
      <c r="C39" s="280"/>
      <c r="D39" s="271"/>
      <c r="E39" s="275"/>
      <c r="F39" s="271"/>
      <c r="G39" s="266"/>
      <c r="H39" s="265"/>
      <c r="I39" s="265"/>
      <c r="J39" s="288"/>
      <c r="K39" s="291"/>
      <c r="L39" s="265"/>
      <c r="M39" s="288"/>
      <c r="N39" s="276"/>
      <c r="O39" s="276"/>
      <c r="P39" s="276"/>
      <c r="Q39" s="265"/>
      <c r="R39" s="288"/>
      <c r="S39" s="276"/>
      <c r="T39" s="265"/>
      <c r="U39" s="265"/>
      <c r="V39" s="265"/>
      <c r="W39" s="265"/>
      <c r="X39" s="276"/>
      <c r="Y39" s="161"/>
    </row>
    <row r="40" spans="1:25" ht="16.350000000000001" customHeight="1" x14ac:dyDescent="0.25">
      <c r="A40" s="279"/>
      <c r="B40" s="278"/>
      <c r="C40" s="280"/>
      <c r="D40" s="271"/>
      <c r="E40" s="275"/>
      <c r="F40" s="271"/>
      <c r="G40" s="272"/>
      <c r="H40" s="271"/>
      <c r="I40" s="271"/>
      <c r="J40" s="289"/>
      <c r="K40" s="291"/>
      <c r="L40" s="265"/>
      <c r="M40" s="288"/>
      <c r="N40" s="276"/>
      <c r="O40" s="276"/>
      <c r="P40" s="276"/>
      <c r="Q40" s="265"/>
      <c r="R40" s="288"/>
      <c r="S40" s="276"/>
      <c r="T40" s="265"/>
      <c r="U40" s="265"/>
      <c r="V40" s="265"/>
      <c r="W40" s="265"/>
      <c r="X40" s="275"/>
      <c r="Y40" s="161"/>
    </row>
    <row r="41" spans="1:25" ht="16.350000000000001" customHeight="1" x14ac:dyDescent="0.25">
      <c r="A41" s="279"/>
      <c r="B41" s="278"/>
      <c r="C41" s="280"/>
      <c r="D41" s="271"/>
      <c r="E41" s="275"/>
      <c r="F41" s="271"/>
      <c r="G41" s="266"/>
      <c r="H41" s="265"/>
      <c r="I41" s="265"/>
      <c r="J41" s="288"/>
      <c r="K41" s="291"/>
      <c r="L41" s="271"/>
      <c r="M41" s="289"/>
      <c r="N41" s="275"/>
      <c r="O41" s="276"/>
      <c r="P41" s="276"/>
      <c r="Q41" s="265"/>
      <c r="R41" s="289"/>
      <c r="S41" s="276"/>
      <c r="T41" s="265"/>
      <c r="U41" s="265"/>
      <c r="V41" s="271"/>
      <c r="W41" s="271"/>
      <c r="X41" s="276"/>
      <c r="Y41" s="161"/>
    </row>
    <row r="42" spans="1:25" ht="16.350000000000001" customHeight="1" x14ac:dyDescent="0.25">
      <c r="A42" s="279"/>
      <c r="B42" s="278"/>
      <c r="C42" s="280"/>
      <c r="D42" s="271"/>
      <c r="E42" s="275"/>
      <c r="F42" s="271"/>
      <c r="G42" s="266"/>
      <c r="H42" s="265"/>
      <c r="I42" s="265"/>
      <c r="J42" s="288"/>
      <c r="K42" s="291"/>
      <c r="L42" s="265"/>
      <c r="M42" s="288"/>
      <c r="N42" s="275"/>
      <c r="O42" s="276"/>
      <c r="P42" s="276"/>
      <c r="Q42" s="265"/>
      <c r="R42" s="288"/>
      <c r="S42" s="276"/>
      <c r="T42" s="265"/>
      <c r="U42" s="265"/>
      <c r="V42" s="265"/>
      <c r="W42" s="265"/>
      <c r="X42" s="275"/>
      <c r="Y42" s="161"/>
    </row>
    <row r="43" spans="1:25" ht="16.350000000000001" customHeight="1" x14ac:dyDescent="0.25">
      <c r="A43" s="279"/>
      <c r="B43" s="278"/>
      <c r="C43" s="280"/>
      <c r="D43" s="271"/>
      <c r="E43" s="275"/>
      <c r="F43" s="271"/>
      <c r="G43" s="267"/>
      <c r="H43" s="265"/>
      <c r="I43" s="265"/>
      <c r="J43" s="288"/>
      <c r="K43" s="291"/>
      <c r="L43" s="265"/>
      <c r="M43" s="288"/>
      <c r="N43" s="276"/>
      <c r="O43" s="276"/>
      <c r="P43" s="276"/>
      <c r="Q43" s="265"/>
      <c r="R43" s="288"/>
      <c r="S43" s="276"/>
      <c r="T43" s="265"/>
      <c r="U43" s="265"/>
      <c r="V43" s="265"/>
      <c r="W43" s="265"/>
      <c r="X43" s="275"/>
      <c r="Y43" s="161"/>
    </row>
    <row r="44" spans="1:25" ht="16.350000000000001" customHeight="1" x14ac:dyDescent="0.3">
      <c r="A44" s="279"/>
      <c r="B44" s="278"/>
      <c r="C44" s="280"/>
      <c r="D44" s="271"/>
      <c r="E44" s="275"/>
      <c r="F44" s="271"/>
      <c r="G44" s="267"/>
      <c r="H44" s="265"/>
      <c r="I44" s="273"/>
      <c r="J44" s="288"/>
      <c r="K44" s="291"/>
      <c r="L44" s="265"/>
      <c r="M44" s="288"/>
      <c r="N44" s="276"/>
      <c r="O44" s="276"/>
      <c r="P44" s="276"/>
      <c r="Q44" s="265"/>
      <c r="R44" s="288"/>
      <c r="S44" s="276"/>
      <c r="T44" s="265"/>
      <c r="U44" s="265"/>
      <c r="V44" s="265"/>
      <c r="W44" s="298"/>
      <c r="X44" s="275"/>
      <c r="Y44" s="161"/>
    </row>
    <row r="45" spans="1:25" ht="16.350000000000001" customHeight="1" x14ac:dyDescent="0.25">
      <c r="A45" s="279"/>
      <c r="B45" s="278"/>
      <c r="C45" s="280"/>
      <c r="D45" s="271"/>
      <c r="E45" s="275"/>
      <c r="F45" s="271"/>
      <c r="G45" s="272"/>
      <c r="H45" s="265"/>
      <c r="I45" s="286"/>
      <c r="J45" s="271"/>
      <c r="K45" s="291"/>
      <c r="L45" s="265"/>
      <c r="M45" s="288"/>
      <c r="N45" s="276"/>
      <c r="O45" s="299"/>
      <c r="P45" s="276"/>
      <c r="Q45" s="265"/>
      <c r="R45" s="288"/>
      <c r="S45" s="276"/>
      <c r="T45" s="265"/>
      <c r="U45" s="265"/>
      <c r="V45" s="265"/>
      <c r="W45" s="265"/>
      <c r="X45" s="271"/>
      <c r="Y45" s="315"/>
    </row>
    <row r="46" spans="1:25" ht="16.350000000000001" customHeight="1" x14ac:dyDescent="0.25">
      <c r="A46" s="279"/>
      <c r="B46" s="278"/>
      <c r="C46" s="280"/>
      <c r="D46" s="271"/>
      <c r="E46" s="275"/>
      <c r="F46" s="271"/>
      <c r="G46" s="272"/>
      <c r="H46" s="265"/>
      <c r="I46" s="271"/>
      <c r="J46" s="289"/>
      <c r="K46" s="291"/>
      <c r="L46" s="271"/>
      <c r="M46" s="289"/>
      <c r="N46" s="275"/>
      <c r="O46" s="275"/>
      <c r="P46" s="276"/>
      <c r="Q46" s="271"/>
      <c r="R46" s="289"/>
      <c r="S46" s="276"/>
      <c r="T46" s="265"/>
      <c r="U46" s="265"/>
      <c r="V46" s="271"/>
      <c r="W46" s="271"/>
      <c r="X46" s="275"/>
      <c r="Y46" s="315"/>
    </row>
    <row r="47" spans="1:25" ht="16.350000000000001" customHeight="1" x14ac:dyDescent="0.25">
      <c r="A47" s="279"/>
      <c r="B47" s="278"/>
      <c r="C47" s="280"/>
      <c r="D47" s="271"/>
      <c r="E47" s="275"/>
      <c r="F47" s="271"/>
      <c r="G47" s="272"/>
      <c r="H47" s="265"/>
      <c r="I47" s="286"/>
      <c r="J47" s="271"/>
      <c r="K47" s="291"/>
      <c r="L47" s="271"/>
      <c r="M47" s="289"/>
      <c r="N47" s="275"/>
      <c r="O47" s="299"/>
      <c r="P47" s="276"/>
      <c r="Q47" s="271"/>
      <c r="R47" s="289"/>
      <c r="S47" s="275"/>
      <c r="T47" s="265"/>
      <c r="U47" s="265"/>
      <c r="V47" s="271"/>
      <c r="W47" s="271"/>
      <c r="X47" s="271"/>
      <c r="Y47" s="314"/>
    </row>
    <row r="48" spans="1:25" ht="16.350000000000001" customHeight="1" x14ac:dyDescent="0.25">
      <c r="A48" s="279"/>
      <c r="B48" s="278"/>
      <c r="C48" s="280"/>
      <c r="D48" s="271"/>
      <c r="E48" s="275"/>
      <c r="F48" s="271"/>
      <c r="G48" s="266"/>
      <c r="H48" s="265"/>
      <c r="I48" s="265"/>
      <c r="J48" s="288"/>
      <c r="K48" s="291"/>
      <c r="L48" s="271"/>
      <c r="M48" s="289"/>
      <c r="N48" s="275"/>
      <c r="O48" s="275"/>
      <c r="P48" s="276"/>
      <c r="Q48" s="271"/>
      <c r="R48" s="289"/>
      <c r="S48" s="276"/>
      <c r="T48" s="265"/>
      <c r="U48" s="265"/>
      <c r="V48" s="271"/>
      <c r="W48" s="271"/>
      <c r="X48" s="275"/>
      <c r="Y48" s="268"/>
    </row>
    <row r="49" spans="1:25" ht="16.350000000000001" customHeight="1" x14ac:dyDescent="0.25">
      <c r="A49" s="279"/>
      <c r="B49" s="278"/>
      <c r="C49" s="280"/>
      <c r="D49" s="271"/>
      <c r="E49" s="275"/>
      <c r="F49" s="271"/>
      <c r="G49" s="266"/>
      <c r="H49" s="265"/>
      <c r="I49" s="265"/>
      <c r="J49" s="288"/>
      <c r="K49" s="291"/>
      <c r="L49" s="294"/>
      <c r="M49" s="345"/>
      <c r="N49" s="296"/>
      <c r="O49" s="337"/>
      <c r="P49" s="337"/>
      <c r="Q49" s="329"/>
      <c r="R49" s="355"/>
      <c r="S49" s="337"/>
      <c r="T49" s="329"/>
      <c r="U49" s="329"/>
      <c r="V49" s="329"/>
      <c r="W49" s="329"/>
      <c r="X49" s="275"/>
      <c r="Y49" s="268"/>
    </row>
    <row r="50" spans="1:25" ht="16.350000000000001" customHeight="1" x14ac:dyDescent="0.25">
      <c r="A50" s="279"/>
      <c r="B50" s="278"/>
      <c r="C50" s="280"/>
      <c r="D50" s="271"/>
      <c r="E50" s="275"/>
      <c r="F50" s="271"/>
      <c r="G50" s="272"/>
      <c r="H50" s="265"/>
      <c r="I50" s="271"/>
      <c r="J50" s="271"/>
      <c r="K50" s="291"/>
      <c r="L50" s="295"/>
      <c r="M50" s="346"/>
      <c r="N50" s="297"/>
      <c r="O50" s="338"/>
      <c r="P50" s="338"/>
      <c r="Q50" s="330"/>
      <c r="R50" s="356"/>
      <c r="S50" s="338"/>
      <c r="T50" s="330"/>
      <c r="U50" s="330"/>
      <c r="V50" s="330"/>
      <c r="W50" s="330"/>
      <c r="X50" s="271"/>
      <c r="Y50" s="315"/>
    </row>
    <row r="51" spans="1:25" ht="16.350000000000001" customHeight="1" x14ac:dyDescent="0.25">
      <c r="A51" s="279"/>
      <c r="B51" s="278"/>
      <c r="C51" s="280"/>
      <c r="D51" s="271"/>
      <c r="E51" s="275"/>
      <c r="F51" s="271"/>
      <c r="G51" s="272"/>
      <c r="H51" s="265"/>
      <c r="I51" s="271"/>
      <c r="J51" s="271"/>
      <c r="K51" s="291"/>
      <c r="L51" s="265"/>
      <c r="M51" s="288"/>
      <c r="N51" s="276"/>
      <c r="O51" s="276"/>
      <c r="P51" s="276"/>
      <c r="Q51" s="265"/>
      <c r="R51" s="288"/>
      <c r="S51" s="276"/>
      <c r="T51" s="265"/>
      <c r="U51" s="265"/>
      <c r="V51" s="265"/>
      <c r="W51" s="265"/>
      <c r="X51" s="271"/>
      <c r="Y51" s="315"/>
    </row>
    <row r="52" spans="1:25" ht="16.350000000000001" customHeight="1" x14ac:dyDescent="0.25">
      <c r="A52" s="279"/>
      <c r="B52" s="278"/>
      <c r="C52" s="280"/>
      <c r="D52" s="271"/>
      <c r="E52" s="275"/>
      <c r="F52" s="271"/>
      <c r="G52" s="266"/>
      <c r="H52" s="265"/>
      <c r="I52" s="265"/>
      <c r="J52" s="288"/>
      <c r="K52" s="291"/>
      <c r="L52" s="271"/>
      <c r="M52" s="289"/>
      <c r="N52" s="275"/>
      <c r="O52" s="275"/>
      <c r="P52" s="276"/>
      <c r="Q52" s="271"/>
      <c r="R52" s="289"/>
      <c r="S52" s="276"/>
      <c r="T52" s="265"/>
      <c r="U52" s="265"/>
      <c r="V52" s="271"/>
      <c r="W52" s="271"/>
      <c r="X52" s="275"/>
      <c r="Y52" s="268"/>
    </row>
    <row r="53" spans="1:25" ht="16.350000000000001" customHeight="1" x14ac:dyDescent="0.25">
      <c r="A53" s="279"/>
      <c r="B53" s="278"/>
      <c r="C53" s="280"/>
      <c r="D53" s="271"/>
      <c r="E53" s="275"/>
      <c r="F53" s="271"/>
      <c r="G53" s="266"/>
      <c r="H53" s="265"/>
      <c r="I53" s="265"/>
      <c r="J53" s="288"/>
      <c r="K53" s="291"/>
      <c r="L53" s="271"/>
      <c r="M53" s="289"/>
      <c r="N53" s="275"/>
      <c r="O53" s="275"/>
      <c r="P53" s="276"/>
      <c r="Q53" s="271"/>
      <c r="R53" s="289"/>
      <c r="S53" s="276"/>
      <c r="T53" s="265"/>
      <c r="U53" s="265"/>
      <c r="V53" s="271"/>
      <c r="W53" s="271"/>
      <c r="X53" s="275"/>
      <c r="Y53" s="268"/>
    </row>
    <row r="54" spans="1:25" ht="16.350000000000001" customHeight="1" x14ac:dyDescent="0.25">
      <c r="A54" s="279"/>
      <c r="B54" s="278"/>
      <c r="C54" s="280"/>
      <c r="D54" s="271"/>
      <c r="E54" s="275"/>
      <c r="F54" s="271"/>
      <c r="G54" s="266"/>
      <c r="H54" s="265"/>
      <c r="I54" s="265"/>
      <c r="J54" s="288"/>
      <c r="K54" s="291"/>
      <c r="L54" s="329"/>
      <c r="M54" s="355"/>
      <c r="N54" s="335"/>
      <c r="O54" s="337"/>
      <c r="P54" s="337"/>
      <c r="Q54" s="294"/>
      <c r="R54" s="300"/>
      <c r="S54" s="337"/>
      <c r="T54" s="329"/>
      <c r="U54" s="329"/>
      <c r="V54" s="329"/>
      <c r="W54" s="329"/>
      <c r="X54" s="275"/>
      <c r="Y54" s="268"/>
    </row>
    <row r="55" spans="1:25" ht="16.350000000000001" customHeight="1" x14ac:dyDescent="0.25">
      <c r="A55" s="279"/>
      <c r="B55" s="278"/>
      <c r="C55" s="280"/>
      <c r="D55" s="271"/>
      <c r="E55" s="275"/>
      <c r="F55" s="271"/>
      <c r="G55" s="290"/>
      <c r="H55" s="265"/>
      <c r="I55" s="265"/>
      <c r="J55" s="288"/>
      <c r="K55" s="291"/>
      <c r="L55" s="330"/>
      <c r="M55" s="356"/>
      <c r="N55" s="336"/>
      <c r="O55" s="338"/>
      <c r="P55" s="338"/>
      <c r="Q55" s="295"/>
      <c r="R55" s="301"/>
      <c r="S55" s="338"/>
      <c r="T55" s="330"/>
      <c r="U55" s="330"/>
      <c r="V55" s="330"/>
      <c r="W55" s="330"/>
      <c r="X55" s="275"/>
      <c r="Y55" s="268"/>
    </row>
    <row r="56" spans="1:25" ht="16.350000000000001" customHeight="1" x14ac:dyDescent="0.25">
      <c r="A56" s="279"/>
      <c r="B56" s="278"/>
      <c r="C56" s="280"/>
      <c r="D56" s="271"/>
      <c r="E56" s="275"/>
      <c r="F56" s="271"/>
      <c r="G56" s="266"/>
      <c r="H56" s="265"/>
      <c r="I56" s="265"/>
      <c r="J56" s="288"/>
      <c r="K56" s="291"/>
      <c r="L56" s="265"/>
      <c r="M56" s="288"/>
      <c r="N56" s="275"/>
      <c r="O56" s="276"/>
      <c r="P56" s="276"/>
      <c r="Q56" s="265"/>
      <c r="R56" s="288"/>
      <c r="S56" s="276"/>
      <c r="T56" s="265"/>
      <c r="U56" s="265"/>
      <c r="V56" s="265"/>
      <c r="W56" s="265"/>
      <c r="X56" s="275"/>
      <c r="Y56" s="268"/>
    </row>
    <row r="57" spans="1:25" ht="16.350000000000001" customHeight="1" x14ac:dyDescent="0.25">
      <c r="A57" s="279"/>
      <c r="B57" s="278"/>
      <c r="C57" s="280"/>
      <c r="D57" s="271"/>
      <c r="E57" s="275"/>
      <c r="F57" s="271"/>
      <c r="G57" s="266"/>
      <c r="H57" s="265"/>
      <c r="I57" s="265"/>
      <c r="J57" s="288"/>
      <c r="K57" s="291"/>
      <c r="L57" s="265"/>
      <c r="M57" s="288"/>
      <c r="N57" s="275"/>
      <c r="O57" s="276"/>
      <c r="P57" s="276"/>
      <c r="Q57" s="265"/>
      <c r="R57" s="288"/>
      <c r="S57" s="276"/>
      <c r="T57" s="265"/>
      <c r="U57" s="265"/>
      <c r="V57" s="265"/>
      <c r="W57" s="265"/>
      <c r="X57" s="275"/>
      <c r="Y57" s="268"/>
    </row>
    <row r="58" spans="1:25" ht="16.350000000000001" customHeight="1" x14ac:dyDescent="0.25">
      <c r="A58" s="279"/>
      <c r="B58" s="278"/>
      <c r="C58" s="280"/>
      <c r="D58" s="271"/>
      <c r="E58" s="275"/>
      <c r="F58" s="271"/>
      <c r="G58" s="266"/>
      <c r="H58" s="265"/>
      <c r="I58" s="273"/>
      <c r="J58" s="288"/>
      <c r="K58" s="291"/>
      <c r="L58" s="265"/>
      <c r="M58" s="288"/>
      <c r="N58" s="275"/>
      <c r="O58" s="276"/>
      <c r="P58" s="276"/>
      <c r="Q58" s="265"/>
      <c r="R58" s="288"/>
      <c r="S58" s="276"/>
      <c r="T58" s="265"/>
      <c r="U58" s="265"/>
      <c r="V58" s="265"/>
      <c r="W58" s="265"/>
      <c r="X58" s="275"/>
      <c r="Y58" s="268"/>
    </row>
    <row r="59" spans="1:25" ht="16.350000000000001" customHeight="1" x14ac:dyDescent="0.25">
      <c r="A59" s="279"/>
      <c r="B59" s="278"/>
      <c r="C59" s="280"/>
      <c r="D59" s="271"/>
      <c r="E59" s="275"/>
      <c r="F59" s="271"/>
      <c r="G59" s="266"/>
      <c r="H59" s="265"/>
      <c r="I59" s="265"/>
      <c r="J59" s="288"/>
      <c r="K59" s="291"/>
      <c r="L59" s="265"/>
      <c r="M59" s="288"/>
      <c r="N59" s="276"/>
      <c r="O59" s="276"/>
      <c r="P59" s="276"/>
      <c r="Q59" s="265"/>
      <c r="R59" s="288"/>
      <c r="S59" s="276"/>
      <c r="T59" s="265"/>
      <c r="U59" s="265"/>
      <c r="V59" s="265"/>
      <c r="W59" s="265"/>
      <c r="X59" s="275"/>
      <c r="Y59" s="316"/>
    </row>
    <row r="60" spans="1:25" ht="16.350000000000001" customHeight="1" x14ac:dyDescent="0.25">
      <c r="A60" s="279"/>
      <c r="B60" s="278"/>
      <c r="C60" s="280"/>
      <c r="D60" s="271"/>
      <c r="E60" s="275"/>
      <c r="F60" s="271"/>
      <c r="G60" s="266"/>
      <c r="H60" s="265"/>
      <c r="I60" s="265"/>
      <c r="J60" s="288"/>
      <c r="K60" s="291"/>
      <c r="L60" s="265"/>
      <c r="M60" s="288"/>
      <c r="N60" s="276"/>
      <c r="O60" s="276"/>
      <c r="P60" s="276"/>
      <c r="Q60" s="265"/>
      <c r="R60" s="288"/>
      <c r="S60" s="276"/>
      <c r="T60" s="265"/>
      <c r="U60" s="265"/>
      <c r="V60" s="265"/>
      <c r="W60" s="265"/>
      <c r="X60" s="275"/>
      <c r="Y60" s="268"/>
    </row>
    <row r="61" spans="1:25" ht="16.350000000000001" customHeight="1" x14ac:dyDescent="0.25">
      <c r="A61" s="279"/>
      <c r="B61" s="278"/>
      <c r="C61" s="280"/>
      <c r="D61" s="271"/>
      <c r="E61" s="275"/>
      <c r="F61" s="271"/>
      <c r="G61" s="266"/>
      <c r="H61" s="265"/>
      <c r="I61" s="265"/>
      <c r="J61" s="288"/>
      <c r="K61" s="291"/>
      <c r="L61" s="265"/>
      <c r="M61" s="288"/>
      <c r="N61" s="276"/>
      <c r="O61" s="299"/>
      <c r="P61" s="276"/>
      <c r="Q61" s="265"/>
      <c r="R61" s="288"/>
      <c r="S61" s="276"/>
      <c r="T61" s="265"/>
      <c r="U61" s="265"/>
      <c r="V61" s="265"/>
      <c r="W61" s="265"/>
      <c r="X61" s="275"/>
      <c r="Y61" s="268"/>
    </row>
    <row r="62" spans="1:25" ht="16.350000000000001" customHeight="1" x14ac:dyDescent="0.25">
      <c r="A62" s="279"/>
      <c r="B62" s="278"/>
      <c r="C62" s="280"/>
      <c r="D62" s="271"/>
      <c r="E62" s="275"/>
      <c r="F62" s="271"/>
      <c r="G62" s="266"/>
      <c r="H62" s="265"/>
      <c r="I62" s="265"/>
      <c r="J62" s="288"/>
      <c r="K62" s="291"/>
      <c r="L62" s="265"/>
      <c r="M62" s="288"/>
      <c r="N62" s="276"/>
      <c r="O62" s="276"/>
      <c r="P62" s="276"/>
      <c r="Q62" s="265"/>
      <c r="R62" s="288"/>
      <c r="S62" s="276"/>
      <c r="T62" s="265"/>
      <c r="U62" s="265"/>
      <c r="V62" s="265"/>
      <c r="W62" s="265"/>
      <c r="X62" s="275"/>
      <c r="Y62" s="268"/>
    </row>
    <row r="63" spans="1:25" ht="16.350000000000001" customHeight="1" x14ac:dyDescent="0.25">
      <c r="A63" s="279"/>
      <c r="B63" s="278"/>
      <c r="C63" s="280"/>
      <c r="D63" s="271"/>
      <c r="E63" s="275"/>
      <c r="F63" s="271"/>
      <c r="G63" s="267"/>
      <c r="H63" s="265"/>
      <c r="I63" s="265"/>
      <c r="J63" s="288"/>
      <c r="K63" s="291"/>
      <c r="L63" s="265"/>
      <c r="M63" s="288"/>
      <c r="N63" s="275"/>
      <c r="O63" s="276"/>
      <c r="P63" s="276"/>
      <c r="Q63" s="265"/>
      <c r="R63" s="288"/>
      <c r="S63" s="276"/>
      <c r="T63" s="265"/>
      <c r="U63" s="265"/>
      <c r="V63" s="265"/>
      <c r="W63" s="265"/>
      <c r="X63" s="275"/>
      <c r="Y63" s="268"/>
    </row>
    <row r="64" spans="1:25" ht="16.350000000000001" customHeight="1" x14ac:dyDescent="0.3">
      <c r="A64" s="279"/>
      <c r="B64" s="278"/>
      <c r="C64" s="280"/>
      <c r="D64" s="271"/>
      <c r="E64" s="275"/>
      <c r="F64" s="271"/>
      <c r="G64" s="267"/>
      <c r="H64" s="265"/>
      <c r="I64" s="265"/>
      <c r="J64" s="288"/>
      <c r="K64" s="291"/>
      <c r="L64" s="265"/>
      <c r="M64" s="288"/>
      <c r="N64" s="275"/>
      <c r="O64" s="298"/>
      <c r="P64" s="302"/>
      <c r="Q64" s="265"/>
      <c r="R64" s="288"/>
      <c r="S64" s="276"/>
      <c r="T64" s="265"/>
      <c r="U64" s="265"/>
      <c r="V64" s="265"/>
      <c r="W64" s="273"/>
      <c r="X64" s="275"/>
      <c r="Y64" s="268"/>
    </row>
    <row r="65" spans="1:25" ht="16.350000000000001" customHeight="1" x14ac:dyDescent="0.3">
      <c r="A65" s="279"/>
      <c r="B65" s="278"/>
      <c r="C65" s="280"/>
      <c r="D65" s="271"/>
      <c r="E65" s="275"/>
      <c r="F65" s="271"/>
      <c r="G65" s="267"/>
      <c r="H65" s="265"/>
      <c r="I65" s="273"/>
      <c r="J65" s="288"/>
      <c r="K65" s="291"/>
      <c r="L65" s="273"/>
      <c r="M65" s="288"/>
      <c r="N65" s="275"/>
      <c r="O65" s="276"/>
      <c r="P65" s="302"/>
      <c r="Q65" s="265"/>
      <c r="R65" s="288"/>
      <c r="S65" s="276"/>
      <c r="T65" s="265"/>
      <c r="U65" s="265"/>
      <c r="V65" s="265"/>
      <c r="W65" s="265"/>
      <c r="X65" s="275"/>
      <c r="Y65" s="313"/>
    </row>
    <row r="66" spans="1:25" ht="16.350000000000001" customHeight="1" x14ac:dyDescent="0.3">
      <c r="A66" s="279"/>
      <c r="B66" s="278"/>
      <c r="C66" s="280"/>
      <c r="D66" s="271"/>
      <c r="E66" s="275"/>
      <c r="F66" s="271"/>
      <c r="G66" s="266"/>
      <c r="H66" s="265"/>
      <c r="I66" s="273"/>
      <c r="J66" s="265"/>
      <c r="K66" s="291"/>
      <c r="L66" s="265"/>
      <c r="M66" s="288"/>
      <c r="N66" s="275"/>
      <c r="O66" s="302"/>
      <c r="P66" s="302"/>
      <c r="Q66" s="265"/>
      <c r="R66" s="288"/>
      <c r="S66" s="276"/>
      <c r="T66" s="265"/>
      <c r="U66" s="265"/>
      <c r="V66" s="265"/>
      <c r="W66" s="265"/>
      <c r="X66" s="275"/>
      <c r="Y66" s="268"/>
    </row>
    <row r="67" spans="1:25" ht="16.350000000000001" customHeight="1" x14ac:dyDescent="0.3">
      <c r="A67" s="279"/>
      <c r="B67" s="278"/>
      <c r="C67" s="280"/>
      <c r="D67" s="271"/>
      <c r="E67" s="275"/>
      <c r="F67" s="271"/>
      <c r="G67" s="266"/>
      <c r="H67" s="265"/>
      <c r="I67" s="265"/>
      <c r="J67" s="288"/>
      <c r="K67" s="291"/>
      <c r="L67" s="265"/>
      <c r="M67" s="288"/>
      <c r="N67" s="275"/>
      <c r="O67" s="302"/>
      <c r="P67" s="276"/>
      <c r="Q67" s="265"/>
      <c r="R67" s="288"/>
      <c r="S67" s="276"/>
      <c r="T67" s="265"/>
      <c r="U67" s="265"/>
      <c r="V67" s="265"/>
      <c r="W67" s="265"/>
      <c r="X67" s="275"/>
      <c r="Y67" s="268"/>
    </row>
    <row r="68" spans="1:25" ht="16.350000000000001" customHeight="1" x14ac:dyDescent="0.25">
      <c r="A68" s="279"/>
      <c r="B68" s="278"/>
      <c r="C68" s="280"/>
      <c r="D68" s="271"/>
      <c r="E68" s="275"/>
      <c r="F68" s="271"/>
      <c r="G68" s="266"/>
      <c r="H68" s="265"/>
      <c r="I68" s="265"/>
      <c r="J68" s="288"/>
      <c r="K68" s="291"/>
      <c r="L68" s="265"/>
      <c r="M68" s="288"/>
      <c r="N68" s="275"/>
      <c r="O68" s="276"/>
      <c r="P68" s="276"/>
      <c r="Q68" s="265"/>
      <c r="R68" s="288"/>
      <c r="S68" s="276"/>
      <c r="T68" s="265"/>
      <c r="U68" s="265"/>
      <c r="V68" s="265"/>
      <c r="W68" s="265"/>
      <c r="X68" s="299"/>
      <c r="Y68" s="268"/>
    </row>
    <row r="69" spans="1:25" ht="16.350000000000001" customHeight="1" x14ac:dyDescent="0.25">
      <c r="A69" s="279"/>
      <c r="B69" s="278"/>
      <c r="C69" s="280"/>
      <c r="D69" s="271"/>
      <c r="E69" s="275"/>
      <c r="F69" s="271"/>
      <c r="G69" s="266"/>
      <c r="H69" s="265"/>
      <c r="I69" s="273"/>
      <c r="J69" s="288"/>
      <c r="K69" s="291"/>
      <c r="L69" s="329"/>
      <c r="M69" s="355"/>
      <c r="N69" s="335"/>
      <c r="O69" s="339"/>
      <c r="P69" s="339"/>
      <c r="Q69" s="329"/>
      <c r="R69" s="355"/>
      <c r="S69" s="337"/>
      <c r="T69" s="329"/>
      <c r="U69" s="329"/>
      <c r="V69" s="329"/>
      <c r="W69" s="294"/>
      <c r="X69" s="275"/>
      <c r="Y69" s="268"/>
    </row>
    <row r="70" spans="1:25" ht="16.350000000000001" customHeight="1" x14ac:dyDescent="0.25">
      <c r="A70" s="279"/>
      <c r="B70" s="278"/>
      <c r="C70" s="280"/>
      <c r="D70" s="271"/>
      <c r="E70" s="275"/>
      <c r="F70" s="271"/>
      <c r="G70" s="266"/>
      <c r="H70" s="265"/>
      <c r="I70" s="273"/>
      <c r="J70" s="288"/>
      <c r="K70" s="291"/>
      <c r="L70" s="330"/>
      <c r="M70" s="356"/>
      <c r="N70" s="336"/>
      <c r="O70" s="340"/>
      <c r="P70" s="340"/>
      <c r="Q70" s="330"/>
      <c r="R70" s="356"/>
      <c r="S70" s="338"/>
      <c r="T70" s="330"/>
      <c r="U70" s="330"/>
      <c r="V70" s="330"/>
      <c r="W70" s="295"/>
      <c r="X70" s="275"/>
      <c r="Y70" s="268"/>
    </row>
    <row r="71" spans="1:25" ht="16.350000000000001" customHeight="1" x14ac:dyDescent="0.3">
      <c r="A71" s="279"/>
      <c r="B71" s="278"/>
      <c r="C71" s="280"/>
      <c r="D71" s="271"/>
      <c r="E71" s="275"/>
      <c r="F71" s="271"/>
      <c r="G71" s="266"/>
      <c r="H71" s="265"/>
      <c r="I71" s="265"/>
      <c r="J71" s="288"/>
      <c r="K71" s="291"/>
      <c r="L71" s="265"/>
      <c r="M71" s="288"/>
      <c r="N71" s="275"/>
      <c r="O71" s="302"/>
      <c r="P71" s="302"/>
      <c r="Q71" s="265"/>
      <c r="R71" s="288"/>
      <c r="S71" s="276"/>
      <c r="T71" s="265"/>
      <c r="U71" s="265"/>
      <c r="V71" s="265"/>
      <c r="W71" s="265"/>
      <c r="X71" s="299"/>
      <c r="Y71" s="268"/>
    </row>
    <row r="72" spans="1:25" ht="16.350000000000001" customHeight="1" x14ac:dyDescent="0.3">
      <c r="A72" s="279"/>
      <c r="B72" s="278"/>
      <c r="C72" s="280"/>
      <c r="D72" s="271"/>
      <c r="E72" s="275"/>
      <c r="F72" s="271"/>
      <c r="G72" s="266"/>
      <c r="H72" s="265"/>
      <c r="I72" s="265"/>
      <c r="J72" s="288"/>
      <c r="K72" s="291"/>
      <c r="L72" s="265"/>
      <c r="M72" s="288"/>
      <c r="N72" s="275"/>
      <c r="O72" s="276"/>
      <c r="P72" s="302"/>
      <c r="Q72" s="265"/>
      <c r="R72" s="288"/>
      <c r="S72" s="276"/>
      <c r="T72" s="265"/>
      <c r="U72" s="265"/>
      <c r="V72" s="265"/>
      <c r="W72" s="265"/>
      <c r="X72" s="299"/>
      <c r="Y72" s="268"/>
    </row>
    <row r="73" spans="1:25" ht="16.350000000000001" customHeight="1" x14ac:dyDescent="0.25">
      <c r="A73" s="279"/>
      <c r="B73" s="278"/>
      <c r="C73" s="280"/>
      <c r="D73" s="271"/>
      <c r="E73" s="275"/>
      <c r="F73" s="271"/>
      <c r="G73" s="266"/>
      <c r="H73" s="265"/>
      <c r="I73" s="265"/>
      <c r="J73" s="288"/>
      <c r="K73" s="291"/>
      <c r="L73" s="294"/>
      <c r="M73" s="355"/>
      <c r="N73" s="303"/>
      <c r="O73" s="357"/>
      <c r="P73" s="337"/>
      <c r="Q73" s="294"/>
      <c r="R73" s="345"/>
      <c r="S73" s="337"/>
      <c r="T73" s="329"/>
      <c r="U73" s="329"/>
      <c r="V73" s="329"/>
      <c r="W73" s="329"/>
      <c r="X73" s="275"/>
      <c r="Y73" s="268"/>
    </row>
    <row r="74" spans="1:25" ht="16.350000000000001" customHeight="1" x14ac:dyDescent="0.25">
      <c r="A74" s="279"/>
      <c r="B74" s="278"/>
      <c r="C74" s="280"/>
      <c r="D74" s="271"/>
      <c r="E74" s="275"/>
      <c r="F74" s="271"/>
      <c r="G74" s="266"/>
      <c r="H74" s="265"/>
      <c r="I74" s="265"/>
      <c r="J74" s="288"/>
      <c r="K74" s="291"/>
      <c r="L74" s="295"/>
      <c r="M74" s="356"/>
      <c r="N74" s="304"/>
      <c r="O74" s="358"/>
      <c r="P74" s="338"/>
      <c r="Q74" s="295"/>
      <c r="R74" s="346"/>
      <c r="S74" s="338"/>
      <c r="T74" s="330"/>
      <c r="U74" s="330"/>
      <c r="V74" s="330"/>
      <c r="W74" s="330"/>
      <c r="X74" s="275"/>
      <c r="Y74" s="268"/>
    </row>
    <row r="75" spans="1:25" ht="16.350000000000001" customHeight="1" x14ac:dyDescent="0.3">
      <c r="A75" s="279"/>
      <c r="B75" s="278"/>
      <c r="C75" s="280"/>
      <c r="D75" s="271"/>
      <c r="E75" s="275"/>
      <c r="F75" s="271"/>
      <c r="G75" s="266"/>
      <c r="H75" s="265"/>
      <c r="I75" s="265"/>
      <c r="J75" s="265"/>
      <c r="K75" s="291"/>
      <c r="L75" s="265"/>
      <c r="M75" s="288"/>
      <c r="N75" s="275"/>
      <c r="O75" s="302"/>
      <c r="P75" s="302"/>
      <c r="Q75" s="265"/>
      <c r="R75" s="288"/>
      <c r="S75" s="276"/>
      <c r="T75" s="265"/>
      <c r="U75" s="265"/>
      <c r="V75" s="265"/>
      <c r="W75" s="265"/>
      <c r="X75" s="265"/>
      <c r="Y75" s="268"/>
    </row>
    <row r="76" spans="1:25" ht="16.350000000000001" customHeight="1" x14ac:dyDescent="0.3">
      <c r="A76" s="279"/>
      <c r="B76" s="278"/>
      <c r="C76" s="280"/>
      <c r="D76" s="271"/>
      <c r="E76" s="275"/>
      <c r="F76" s="271"/>
      <c r="G76" s="266"/>
      <c r="H76" s="265"/>
      <c r="I76" s="265"/>
      <c r="J76" s="288"/>
      <c r="K76" s="291"/>
      <c r="L76" s="265"/>
      <c r="M76" s="288"/>
      <c r="N76" s="275"/>
      <c r="O76" s="276"/>
      <c r="P76" s="302"/>
      <c r="Q76" s="265"/>
      <c r="R76" s="288"/>
      <c r="S76" s="276"/>
      <c r="T76" s="265"/>
      <c r="U76" s="265"/>
      <c r="V76" s="265"/>
      <c r="W76" s="265"/>
      <c r="X76" s="275"/>
      <c r="Y76" s="268"/>
    </row>
    <row r="77" spans="1:25" ht="16.350000000000001" customHeight="1" x14ac:dyDescent="0.3">
      <c r="A77" s="279"/>
      <c r="B77" s="278"/>
      <c r="C77" s="280"/>
      <c r="D77" s="271"/>
      <c r="E77" s="275"/>
      <c r="F77" s="271"/>
      <c r="G77" s="267"/>
      <c r="H77" s="265"/>
      <c r="I77" s="265"/>
      <c r="J77" s="265"/>
      <c r="K77" s="291"/>
      <c r="L77" s="265"/>
      <c r="M77" s="288"/>
      <c r="N77" s="275"/>
      <c r="O77" s="276"/>
      <c r="P77" s="302"/>
      <c r="Q77" s="265"/>
      <c r="R77" s="288"/>
      <c r="S77" s="276"/>
      <c r="T77" s="265"/>
      <c r="U77" s="265"/>
      <c r="V77" s="265"/>
      <c r="W77" s="265"/>
      <c r="X77" s="265"/>
      <c r="Y77" s="268"/>
    </row>
    <row r="78" spans="1:25" ht="16.350000000000001" customHeight="1" x14ac:dyDescent="0.3">
      <c r="A78" s="279"/>
      <c r="B78" s="278"/>
      <c r="C78" s="280"/>
      <c r="D78" s="271"/>
      <c r="E78" s="275"/>
      <c r="F78" s="271"/>
      <c r="G78" s="267"/>
      <c r="H78" s="265"/>
      <c r="I78" s="265"/>
      <c r="J78" s="288"/>
      <c r="K78" s="291"/>
      <c r="L78" s="265"/>
      <c r="M78" s="288"/>
      <c r="N78" s="275"/>
      <c r="O78" s="302"/>
      <c r="P78" s="302"/>
      <c r="Q78" s="265"/>
      <c r="R78" s="288"/>
      <c r="S78" s="276"/>
      <c r="T78" s="265"/>
      <c r="U78" s="265"/>
      <c r="V78" s="265"/>
      <c r="W78" s="265"/>
      <c r="X78" s="275"/>
      <c r="Y78" s="316"/>
    </row>
    <row r="79" spans="1:25" ht="16.350000000000001" customHeight="1" x14ac:dyDescent="0.3">
      <c r="A79" s="279"/>
      <c r="B79" s="278"/>
      <c r="C79" s="280"/>
      <c r="D79" s="271"/>
      <c r="E79" s="275"/>
      <c r="F79" s="271"/>
      <c r="G79" s="266"/>
      <c r="H79" s="265"/>
      <c r="I79" s="265"/>
      <c r="J79" s="288"/>
      <c r="K79" s="291"/>
      <c r="L79" s="265"/>
      <c r="M79" s="288"/>
      <c r="N79" s="275"/>
      <c r="O79" s="302"/>
      <c r="P79" s="302"/>
      <c r="Q79" s="265"/>
      <c r="R79" s="288"/>
      <c r="S79" s="276"/>
      <c r="T79" s="265"/>
      <c r="U79" s="265"/>
      <c r="V79" s="265"/>
      <c r="W79" s="265"/>
      <c r="X79" s="275"/>
      <c r="Y79" s="268"/>
    </row>
    <row r="80" spans="1:25" ht="16.350000000000001" customHeight="1" x14ac:dyDescent="0.3">
      <c r="A80" s="279"/>
      <c r="B80" s="278"/>
      <c r="C80" s="280"/>
      <c r="D80" s="271"/>
      <c r="E80" s="275"/>
      <c r="F80" s="271"/>
      <c r="G80" s="266"/>
      <c r="H80" s="265"/>
      <c r="I80" s="265"/>
      <c r="J80" s="288"/>
      <c r="K80" s="291"/>
      <c r="L80" s="265"/>
      <c r="M80" s="288"/>
      <c r="N80" s="275"/>
      <c r="O80" s="302"/>
      <c r="P80" s="302"/>
      <c r="Q80" s="265"/>
      <c r="R80" s="288"/>
      <c r="S80" s="276"/>
      <c r="T80" s="265"/>
      <c r="U80" s="265"/>
      <c r="V80" s="265"/>
      <c r="W80" s="265"/>
      <c r="X80" s="275"/>
      <c r="Y80" s="316"/>
    </row>
    <row r="81" spans="1:25" ht="16.350000000000001" customHeight="1" x14ac:dyDescent="0.3">
      <c r="A81" s="279"/>
      <c r="B81" s="278"/>
      <c r="C81" s="280"/>
      <c r="D81" s="271"/>
      <c r="E81" s="275"/>
      <c r="F81" s="271"/>
      <c r="G81" s="266"/>
      <c r="H81" s="265"/>
      <c r="I81" s="265"/>
      <c r="J81" s="288"/>
      <c r="K81" s="291"/>
      <c r="L81" s="265"/>
      <c r="M81" s="288"/>
      <c r="N81" s="275"/>
      <c r="O81" s="302"/>
      <c r="P81" s="302"/>
      <c r="Q81" s="265"/>
      <c r="R81" s="288"/>
      <c r="S81" s="276"/>
      <c r="T81" s="265"/>
      <c r="U81" s="265"/>
      <c r="V81" s="265"/>
      <c r="W81" s="265"/>
      <c r="X81" s="275"/>
      <c r="Y81" s="268"/>
    </row>
    <row r="82" spans="1:25" ht="16.350000000000001" customHeight="1" x14ac:dyDescent="0.3">
      <c r="A82" s="279"/>
      <c r="B82" s="271"/>
      <c r="C82" s="280"/>
      <c r="D82" s="271"/>
      <c r="E82" s="275"/>
      <c r="F82" s="271"/>
      <c r="G82" s="266"/>
      <c r="H82" s="265"/>
      <c r="I82" s="265"/>
      <c r="J82" s="288"/>
      <c r="K82" s="291"/>
      <c r="L82" s="265"/>
      <c r="M82" s="288"/>
      <c r="N82" s="275"/>
      <c r="O82" s="302"/>
      <c r="P82" s="302"/>
      <c r="Q82" s="265"/>
      <c r="R82" s="288"/>
      <c r="S82" s="276"/>
      <c r="T82" s="265"/>
      <c r="U82" s="265"/>
      <c r="V82" s="265"/>
      <c r="W82" s="265"/>
      <c r="X82" s="275"/>
      <c r="Y82" s="268"/>
    </row>
    <row r="83" spans="1:25" ht="16.350000000000001" customHeight="1" x14ac:dyDescent="0.3">
      <c r="A83" s="281"/>
      <c r="B83" s="278"/>
      <c r="C83" s="280"/>
      <c r="D83" s="271"/>
      <c r="E83" s="275"/>
      <c r="F83" s="271"/>
      <c r="G83" s="267"/>
      <c r="H83" s="265"/>
      <c r="I83" s="265"/>
      <c r="J83" s="288"/>
      <c r="K83" s="291"/>
      <c r="L83" s="265"/>
      <c r="M83" s="288"/>
      <c r="N83" s="275"/>
      <c r="O83" s="302"/>
      <c r="P83" s="302"/>
      <c r="Q83" s="265"/>
      <c r="R83" s="288"/>
      <c r="S83" s="276"/>
      <c r="T83" s="265"/>
      <c r="U83" s="265"/>
      <c r="V83" s="265"/>
      <c r="W83" s="265"/>
      <c r="X83" s="275"/>
      <c r="Y83" s="268"/>
    </row>
    <row r="84" spans="1:25" ht="16.350000000000001" customHeight="1" x14ac:dyDescent="0.3">
      <c r="A84" s="271"/>
      <c r="B84" s="282"/>
      <c r="C84" s="280"/>
      <c r="D84" s="271"/>
      <c r="E84" s="275"/>
      <c r="F84" s="271"/>
      <c r="G84" s="267"/>
      <c r="H84" s="265"/>
      <c r="I84" s="265"/>
      <c r="J84" s="288"/>
      <c r="K84" s="291"/>
      <c r="L84" s="265"/>
      <c r="M84" s="288"/>
      <c r="N84" s="275"/>
      <c r="O84" s="276"/>
      <c r="P84" s="302"/>
      <c r="Q84" s="265"/>
      <c r="R84" s="288"/>
      <c r="S84" s="276"/>
      <c r="T84" s="265"/>
      <c r="U84" s="265"/>
      <c r="V84" s="265"/>
      <c r="W84" s="265"/>
      <c r="X84" s="275"/>
      <c r="Y84" s="268"/>
    </row>
    <row r="85" spans="1:25" ht="16.350000000000001" customHeight="1" x14ac:dyDescent="0.3">
      <c r="A85" s="283"/>
      <c r="B85" s="278"/>
      <c r="C85" s="280"/>
      <c r="D85" s="271"/>
      <c r="E85" s="275"/>
      <c r="F85" s="271"/>
      <c r="G85" s="266"/>
      <c r="H85" s="265"/>
      <c r="I85" s="265"/>
      <c r="J85" s="265"/>
      <c r="K85" s="291"/>
      <c r="L85" s="265"/>
      <c r="M85" s="288"/>
      <c r="N85" s="275"/>
      <c r="O85" s="276"/>
      <c r="P85" s="302"/>
      <c r="Q85" s="265"/>
      <c r="R85" s="288"/>
      <c r="S85" s="276"/>
      <c r="T85" s="265"/>
      <c r="U85" s="265"/>
      <c r="V85" s="265"/>
      <c r="W85" s="265"/>
      <c r="X85" s="275"/>
      <c r="Y85" s="268"/>
    </row>
    <row r="86" spans="1:25" ht="16.350000000000001" customHeight="1" x14ac:dyDescent="0.3">
      <c r="A86" s="279"/>
      <c r="B86" s="278"/>
      <c r="C86" s="280"/>
      <c r="D86" s="271"/>
      <c r="E86" s="275"/>
      <c r="F86" s="271"/>
      <c r="G86" s="266"/>
      <c r="H86" s="265"/>
      <c r="I86" s="265"/>
      <c r="J86" s="288"/>
      <c r="K86" s="291"/>
      <c r="L86" s="265"/>
      <c r="M86" s="288"/>
      <c r="N86" s="275"/>
      <c r="O86" s="302"/>
      <c r="P86" s="302"/>
      <c r="Q86" s="265"/>
      <c r="R86" s="288"/>
      <c r="S86" s="276"/>
      <c r="T86" s="265"/>
      <c r="U86" s="265"/>
      <c r="V86" s="265"/>
      <c r="W86" s="265"/>
      <c r="X86" s="275"/>
      <c r="Y86" s="268"/>
    </row>
    <row r="87" spans="1:25" ht="16.350000000000001" customHeight="1" x14ac:dyDescent="0.3">
      <c r="A87" s="279"/>
      <c r="B87" s="278"/>
      <c r="C87" s="280"/>
      <c r="D87" s="271"/>
      <c r="E87" s="275"/>
      <c r="F87" s="271"/>
      <c r="G87" s="266"/>
      <c r="H87" s="265"/>
      <c r="I87" s="265"/>
      <c r="J87" s="288"/>
      <c r="K87" s="291"/>
      <c r="L87" s="265"/>
      <c r="M87" s="288"/>
      <c r="N87" s="275"/>
      <c r="O87" s="276"/>
      <c r="P87" s="302"/>
      <c r="Q87" s="265"/>
      <c r="R87" s="288"/>
      <c r="S87" s="276"/>
      <c r="T87" s="265"/>
      <c r="U87" s="265"/>
      <c r="V87" s="265"/>
      <c r="W87" s="265"/>
      <c r="X87" s="275"/>
      <c r="Y87" s="161"/>
    </row>
    <row r="88" spans="1:25" ht="16.350000000000001" customHeight="1" x14ac:dyDescent="0.3">
      <c r="A88" s="279"/>
      <c r="B88" s="278"/>
      <c r="C88" s="280"/>
      <c r="D88" s="271"/>
      <c r="E88" s="275"/>
      <c r="F88" s="271"/>
      <c r="G88" s="266"/>
      <c r="H88" s="265"/>
      <c r="I88" s="265"/>
      <c r="J88" s="288"/>
      <c r="K88" s="291"/>
      <c r="L88" s="273"/>
      <c r="M88" s="288"/>
      <c r="N88" s="275"/>
      <c r="O88" s="302"/>
      <c r="P88" s="302"/>
      <c r="Q88" s="265"/>
      <c r="R88" s="288"/>
      <c r="S88" s="276"/>
      <c r="T88" s="265"/>
      <c r="U88" s="265"/>
      <c r="V88" s="265"/>
      <c r="W88" s="265"/>
      <c r="X88" s="275"/>
      <c r="Y88" s="268"/>
    </row>
    <row r="89" spans="1:25" ht="16.350000000000001" customHeight="1" x14ac:dyDescent="0.3">
      <c r="A89" s="279"/>
      <c r="B89" s="278"/>
      <c r="C89" s="280"/>
      <c r="D89" s="271"/>
      <c r="E89" s="275"/>
      <c r="F89" s="271"/>
      <c r="G89" s="267"/>
      <c r="H89" s="265"/>
      <c r="I89" s="265"/>
      <c r="J89" s="288"/>
      <c r="K89" s="291"/>
      <c r="L89" s="265"/>
      <c r="M89" s="288"/>
      <c r="N89" s="275"/>
      <c r="O89" s="302"/>
      <c r="P89" s="302"/>
      <c r="Q89" s="265"/>
      <c r="R89" s="288"/>
      <c r="S89" s="276"/>
      <c r="T89" s="265"/>
      <c r="U89" s="265"/>
      <c r="V89" s="265"/>
      <c r="W89" s="265"/>
      <c r="X89" s="275"/>
      <c r="Y89" s="268"/>
    </row>
    <row r="90" spans="1:25" ht="16.350000000000001" customHeight="1" x14ac:dyDescent="0.3">
      <c r="A90" s="279"/>
      <c r="B90" s="278"/>
      <c r="C90" s="280"/>
      <c r="D90" s="271"/>
      <c r="E90" s="275"/>
      <c r="F90" s="271"/>
      <c r="G90" s="272"/>
      <c r="H90" s="271"/>
      <c r="I90" s="271"/>
      <c r="J90" s="271"/>
      <c r="K90" s="291"/>
      <c r="L90" s="265"/>
      <c r="M90" s="288"/>
      <c r="N90" s="275"/>
      <c r="O90" s="276"/>
      <c r="P90" s="302"/>
      <c r="Q90" s="265"/>
      <c r="R90" s="288"/>
      <c r="S90" s="276"/>
      <c r="T90" s="265"/>
      <c r="U90" s="265"/>
      <c r="V90" s="265"/>
      <c r="W90" s="265"/>
      <c r="X90" s="265"/>
      <c r="Y90" s="315"/>
    </row>
    <row r="91" spans="1:25" ht="16.350000000000001" customHeight="1" x14ac:dyDescent="0.3">
      <c r="A91" s="279"/>
      <c r="B91" s="278"/>
      <c r="C91" s="280"/>
      <c r="D91" s="271"/>
      <c r="E91" s="275"/>
      <c r="F91" s="271"/>
      <c r="G91" s="266"/>
      <c r="H91" s="265"/>
      <c r="I91" s="265"/>
      <c r="J91" s="288"/>
      <c r="K91" s="291"/>
      <c r="L91" s="265"/>
      <c r="M91" s="288"/>
      <c r="N91" s="275"/>
      <c r="O91" s="302"/>
      <c r="P91" s="302"/>
      <c r="Q91" s="265"/>
      <c r="R91" s="288"/>
      <c r="S91" s="302"/>
      <c r="T91" s="265"/>
      <c r="U91" s="265"/>
      <c r="V91" s="265"/>
      <c r="W91" s="265"/>
      <c r="X91" s="275"/>
      <c r="Y91" s="268"/>
    </row>
    <row r="92" spans="1:25" ht="16.350000000000001" customHeight="1" x14ac:dyDescent="0.3">
      <c r="A92" s="279"/>
      <c r="B92" s="278"/>
      <c r="C92" s="280"/>
      <c r="D92" s="271"/>
      <c r="E92" s="275"/>
      <c r="F92" s="271"/>
      <c r="G92" s="267"/>
      <c r="H92" s="265"/>
      <c r="I92" s="265"/>
      <c r="J92" s="288"/>
      <c r="K92" s="291"/>
      <c r="L92" s="265"/>
      <c r="M92" s="288"/>
      <c r="N92" s="275"/>
      <c r="O92" s="276"/>
      <c r="P92" s="302"/>
      <c r="Q92" s="265"/>
      <c r="R92" s="288"/>
      <c r="S92" s="302"/>
      <c r="T92" s="265"/>
      <c r="U92" s="265"/>
      <c r="V92" s="265"/>
      <c r="W92" s="305"/>
      <c r="X92" s="275"/>
      <c r="Y92" s="268"/>
    </row>
    <row r="93" spans="1:25" ht="16.350000000000001" customHeight="1" x14ac:dyDescent="0.3">
      <c r="A93" s="279"/>
      <c r="B93" s="278"/>
      <c r="C93" s="280"/>
      <c r="D93" s="271"/>
      <c r="E93" s="275"/>
      <c r="F93" s="271"/>
      <c r="G93" s="267"/>
      <c r="H93" s="265"/>
      <c r="I93" s="265"/>
      <c r="J93" s="288"/>
      <c r="K93" s="291"/>
      <c r="L93" s="265"/>
      <c r="M93" s="288"/>
      <c r="N93" s="275"/>
      <c r="O93" s="302"/>
      <c r="P93" s="302"/>
      <c r="Q93" s="265"/>
      <c r="R93" s="288"/>
      <c r="S93" s="302"/>
      <c r="T93" s="265"/>
      <c r="U93" s="265"/>
      <c r="V93" s="265"/>
      <c r="W93" s="265"/>
      <c r="X93" s="275"/>
      <c r="Y93" s="268"/>
    </row>
    <row r="94" spans="1:25" ht="16.350000000000001" customHeight="1" x14ac:dyDescent="0.3">
      <c r="A94" s="279"/>
      <c r="B94" s="271"/>
      <c r="C94" s="280"/>
      <c r="D94" s="271"/>
      <c r="E94" s="275"/>
      <c r="F94" s="271"/>
      <c r="G94" s="266"/>
      <c r="H94" s="265"/>
      <c r="I94" s="273"/>
      <c r="J94" s="288"/>
      <c r="K94" s="291"/>
      <c r="L94" s="265"/>
      <c r="M94" s="288"/>
      <c r="N94" s="275"/>
      <c r="O94" s="276"/>
      <c r="P94" s="302"/>
      <c r="Q94" s="265"/>
      <c r="R94" s="288"/>
      <c r="S94" s="302"/>
      <c r="T94" s="265"/>
      <c r="U94" s="265"/>
      <c r="V94" s="265"/>
      <c r="W94" s="265"/>
      <c r="X94" s="275"/>
      <c r="Y94" s="268"/>
    </row>
    <row r="95" spans="1:25" ht="16.350000000000001" customHeight="1" x14ac:dyDescent="0.3">
      <c r="A95" s="279"/>
      <c r="B95" s="271"/>
      <c r="C95" s="280"/>
      <c r="D95" s="271"/>
      <c r="E95" s="275"/>
      <c r="F95" s="271"/>
      <c r="G95" s="266"/>
      <c r="H95" s="265"/>
      <c r="I95" s="265"/>
      <c r="J95" s="288"/>
      <c r="K95" s="291"/>
      <c r="L95" s="271"/>
      <c r="M95" s="289"/>
      <c r="N95" s="275"/>
      <c r="O95" s="276"/>
      <c r="P95" s="302"/>
      <c r="Q95" s="271"/>
      <c r="R95" s="289"/>
      <c r="S95" s="302"/>
      <c r="T95" s="265"/>
      <c r="U95" s="265"/>
      <c r="V95" s="271"/>
      <c r="W95" s="271"/>
      <c r="X95" s="303"/>
      <c r="Y95" s="327"/>
    </row>
    <row r="96" spans="1:25" ht="16.350000000000001" customHeight="1" x14ac:dyDescent="0.3">
      <c r="A96" s="279"/>
      <c r="B96" s="278"/>
      <c r="C96" s="280"/>
      <c r="D96" s="271"/>
      <c r="E96" s="275"/>
      <c r="F96" s="271"/>
      <c r="G96" s="266"/>
      <c r="H96" s="265"/>
      <c r="I96" s="265"/>
      <c r="J96" s="288"/>
      <c r="K96" s="291"/>
      <c r="L96" s="265"/>
      <c r="M96" s="288"/>
      <c r="N96" s="275"/>
      <c r="O96" s="298"/>
      <c r="P96" s="302"/>
      <c r="Q96" s="265"/>
      <c r="R96" s="288"/>
      <c r="S96" s="302"/>
      <c r="T96" s="265"/>
      <c r="U96" s="265"/>
      <c r="V96" s="265"/>
      <c r="W96" s="265"/>
      <c r="X96" s="304"/>
      <c r="Y96" s="328"/>
    </row>
    <row r="97" spans="1:25" ht="16.350000000000001" customHeight="1" x14ac:dyDescent="0.3">
      <c r="A97" s="279"/>
      <c r="B97" s="278"/>
      <c r="C97" s="280"/>
      <c r="D97" s="271"/>
      <c r="E97" s="275"/>
      <c r="F97" s="271"/>
      <c r="G97" s="266"/>
      <c r="H97" s="265"/>
      <c r="I97" s="265"/>
      <c r="J97" s="288"/>
      <c r="K97" s="291"/>
      <c r="L97" s="265"/>
      <c r="M97" s="288"/>
      <c r="N97" s="275"/>
      <c r="O97" s="302"/>
      <c r="P97" s="302"/>
      <c r="Q97" s="265"/>
      <c r="R97" s="288"/>
      <c r="S97" s="302"/>
      <c r="T97" s="265"/>
      <c r="U97" s="265"/>
      <c r="V97" s="265"/>
      <c r="W97" s="265"/>
      <c r="X97" s="275"/>
      <c r="Y97" s="268"/>
    </row>
    <row r="98" spans="1:25" ht="16.350000000000001" customHeight="1" x14ac:dyDescent="0.3">
      <c r="A98" s="279"/>
      <c r="B98" s="278"/>
      <c r="C98" s="280"/>
      <c r="D98" s="271"/>
      <c r="E98" s="275"/>
      <c r="F98" s="271"/>
      <c r="G98" s="266"/>
      <c r="H98" s="265"/>
      <c r="I98" s="265"/>
      <c r="J98" s="288"/>
      <c r="K98" s="291"/>
      <c r="L98" s="265"/>
      <c r="M98" s="288"/>
      <c r="N98" s="275"/>
      <c r="O98" s="302"/>
      <c r="P98" s="302"/>
      <c r="Q98" s="265"/>
      <c r="R98" s="288"/>
      <c r="S98" s="302"/>
      <c r="T98" s="265"/>
      <c r="U98" s="265"/>
      <c r="V98" s="265"/>
      <c r="W98" s="265"/>
      <c r="X98" s="275"/>
      <c r="Y98" s="268"/>
    </row>
    <row r="99" spans="1:25" ht="16.350000000000001" customHeight="1" x14ac:dyDescent="0.25">
      <c r="A99" s="279"/>
      <c r="B99" s="278"/>
      <c r="C99" s="280"/>
      <c r="D99" s="271"/>
      <c r="E99" s="275"/>
      <c r="F99" s="271"/>
      <c r="G99" s="267"/>
      <c r="H99" s="265"/>
      <c r="I99" s="265"/>
      <c r="J99" s="288"/>
      <c r="K99" s="291"/>
      <c r="L99" s="265"/>
      <c r="M99" s="288"/>
      <c r="N99" s="275"/>
      <c r="O99" s="265"/>
      <c r="P99" s="265"/>
      <c r="Q99" s="265"/>
      <c r="R99" s="265"/>
      <c r="S99" s="265"/>
      <c r="T99" s="265"/>
      <c r="U99" s="265"/>
      <c r="V99" s="265"/>
      <c r="W99" s="265"/>
      <c r="X99" s="275"/>
      <c r="Y99" s="268"/>
    </row>
    <row r="100" spans="1:25" ht="16.350000000000001" customHeight="1" x14ac:dyDescent="0.25">
      <c r="A100" s="279"/>
      <c r="B100" s="278"/>
      <c r="C100" s="280"/>
      <c r="D100" s="271"/>
      <c r="E100" s="275"/>
      <c r="F100" s="271"/>
      <c r="G100" s="266"/>
      <c r="H100" s="265"/>
      <c r="I100" s="265"/>
      <c r="J100" s="288"/>
      <c r="K100" s="291"/>
      <c r="L100" s="329"/>
      <c r="M100" s="355"/>
      <c r="N100" s="335"/>
      <c r="O100" s="335"/>
      <c r="P100" s="335"/>
      <c r="Q100" s="329"/>
      <c r="R100" s="355"/>
      <c r="S100" s="337"/>
      <c r="T100" s="329"/>
      <c r="U100" s="329"/>
      <c r="V100" s="329"/>
      <c r="W100" s="294"/>
      <c r="X100" s="275"/>
      <c r="Y100" s="268"/>
    </row>
    <row r="101" spans="1:25" ht="16.350000000000001" customHeight="1" x14ac:dyDescent="0.25">
      <c r="A101" s="279"/>
      <c r="B101" s="278"/>
      <c r="C101" s="280"/>
      <c r="D101" s="271"/>
      <c r="E101" s="275"/>
      <c r="F101" s="271"/>
      <c r="G101" s="267"/>
      <c r="H101" s="265"/>
      <c r="I101" s="265"/>
      <c r="J101" s="288"/>
      <c r="K101" s="291"/>
      <c r="L101" s="330"/>
      <c r="M101" s="356"/>
      <c r="N101" s="336"/>
      <c r="O101" s="336"/>
      <c r="P101" s="336"/>
      <c r="Q101" s="330"/>
      <c r="R101" s="356"/>
      <c r="S101" s="338"/>
      <c r="T101" s="330"/>
      <c r="U101" s="330"/>
      <c r="V101" s="330"/>
      <c r="W101" s="295"/>
      <c r="X101" s="275"/>
      <c r="Y101" s="268"/>
    </row>
    <row r="102" spans="1:25" ht="16.350000000000001" customHeight="1" x14ac:dyDescent="0.3">
      <c r="A102" s="279"/>
      <c r="B102" s="278"/>
      <c r="C102" s="280"/>
      <c r="D102" s="271"/>
      <c r="E102" s="275"/>
      <c r="F102" s="271"/>
      <c r="G102" s="266"/>
      <c r="H102" s="265"/>
      <c r="I102" s="265"/>
      <c r="J102" s="288"/>
      <c r="K102" s="291"/>
      <c r="L102" s="265"/>
      <c r="M102" s="288"/>
      <c r="N102" s="275"/>
      <c r="O102" s="275"/>
      <c r="P102" s="275"/>
      <c r="Q102" s="273"/>
      <c r="R102" s="288"/>
      <c r="S102" s="302"/>
      <c r="T102" s="265"/>
      <c r="U102" s="265"/>
      <c r="V102" s="265"/>
      <c r="W102" s="265"/>
      <c r="X102" s="275"/>
      <c r="Y102" s="268"/>
    </row>
    <row r="103" spans="1:25" ht="16.350000000000001" customHeight="1" x14ac:dyDescent="0.3">
      <c r="A103" s="279"/>
      <c r="B103" s="278"/>
      <c r="C103" s="280"/>
      <c r="D103" s="271"/>
      <c r="E103" s="275"/>
      <c r="F103" s="271"/>
      <c r="G103" s="266"/>
      <c r="H103" s="265"/>
      <c r="I103" s="265"/>
      <c r="J103" s="288"/>
      <c r="K103" s="291"/>
      <c r="L103" s="273"/>
      <c r="M103" s="288"/>
      <c r="N103" s="275"/>
      <c r="O103" s="276"/>
      <c r="P103" s="275"/>
      <c r="Q103" s="265"/>
      <c r="R103" s="288"/>
      <c r="S103" s="302"/>
      <c r="T103" s="265"/>
      <c r="U103" s="265"/>
      <c r="V103" s="265"/>
      <c r="W103" s="265"/>
      <c r="X103" s="275"/>
      <c r="Y103" s="268"/>
    </row>
    <row r="104" spans="1:25" ht="16.350000000000001" customHeight="1" x14ac:dyDescent="0.3">
      <c r="A104" s="279"/>
      <c r="B104" s="278"/>
      <c r="C104" s="280"/>
      <c r="D104" s="271"/>
      <c r="E104" s="275"/>
      <c r="F104" s="271"/>
      <c r="G104" s="266"/>
      <c r="H104" s="265"/>
      <c r="I104" s="265"/>
      <c r="J104" s="288"/>
      <c r="K104" s="291"/>
      <c r="L104" s="265"/>
      <c r="M104" s="288"/>
      <c r="N104" s="275"/>
      <c r="O104" s="275"/>
      <c r="P104" s="275"/>
      <c r="Q104" s="265"/>
      <c r="R104" s="288"/>
      <c r="S104" s="302"/>
      <c r="T104" s="265"/>
      <c r="U104" s="265"/>
      <c r="V104" s="265"/>
      <c r="W104" s="265"/>
      <c r="X104" s="275"/>
      <c r="Y104" s="316"/>
    </row>
    <row r="105" spans="1:25" ht="16.350000000000001" customHeight="1" x14ac:dyDescent="0.3">
      <c r="A105" s="279"/>
      <c r="B105" s="278"/>
      <c r="C105" s="280"/>
      <c r="D105" s="271"/>
      <c r="E105" s="275"/>
      <c r="F105" s="271"/>
      <c r="G105" s="272"/>
      <c r="H105" s="271"/>
      <c r="I105" s="271"/>
      <c r="J105" s="271"/>
      <c r="K105" s="291"/>
      <c r="L105" s="273"/>
      <c r="M105" s="288"/>
      <c r="N105" s="275"/>
      <c r="O105" s="275"/>
      <c r="P105" s="275"/>
      <c r="Q105" s="265"/>
      <c r="R105" s="288"/>
      <c r="S105" s="302"/>
      <c r="T105" s="265"/>
      <c r="U105" s="265"/>
      <c r="V105" s="265"/>
      <c r="W105" s="265"/>
      <c r="X105" s="275"/>
      <c r="Y105" s="268"/>
    </row>
    <row r="106" spans="1:25" ht="16.350000000000001" customHeight="1" x14ac:dyDescent="0.3">
      <c r="A106" s="279"/>
      <c r="B106" s="278"/>
      <c r="C106" s="280"/>
      <c r="D106" s="271"/>
      <c r="E106" s="275"/>
      <c r="F106" s="271"/>
      <c r="G106" s="266"/>
      <c r="H106" s="265"/>
      <c r="I106" s="265"/>
      <c r="J106" s="288"/>
      <c r="K106" s="291"/>
      <c r="L106" s="273"/>
      <c r="M106" s="288"/>
      <c r="N106" s="275"/>
      <c r="O106" s="275"/>
      <c r="P106" s="275"/>
      <c r="Q106" s="265"/>
      <c r="R106" s="288"/>
      <c r="S106" s="302"/>
      <c r="T106" s="265"/>
      <c r="U106" s="265"/>
      <c r="V106" s="265"/>
      <c r="W106" s="265"/>
      <c r="X106" s="265"/>
      <c r="Y106" s="315"/>
    </row>
    <row r="107" spans="1:25" ht="16.350000000000001" customHeight="1" x14ac:dyDescent="0.25">
      <c r="A107" s="279"/>
      <c r="B107" s="278"/>
      <c r="C107" s="280"/>
      <c r="D107" s="271"/>
      <c r="E107" s="275"/>
      <c r="F107" s="271"/>
      <c r="G107" s="272"/>
      <c r="H107" s="271"/>
      <c r="I107" s="271"/>
      <c r="J107" s="271"/>
      <c r="K107" s="291"/>
      <c r="L107" s="294"/>
      <c r="M107" s="345"/>
      <c r="N107" s="303"/>
      <c r="O107" s="337"/>
      <c r="P107" s="335"/>
      <c r="Q107" s="294"/>
      <c r="R107" s="345"/>
      <c r="S107" s="339"/>
      <c r="T107" s="329"/>
      <c r="U107" s="329"/>
      <c r="V107" s="329"/>
      <c r="W107" s="329"/>
      <c r="X107" s="275"/>
      <c r="Y107" s="268"/>
    </row>
    <row r="108" spans="1:25" ht="16.350000000000001" customHeight="1" x14ac:dyDescent="0.25">
      <c r="A108" s="279"/>
      <c r="B108" s="271"/>
      <c r="C108" s="280"/>
      <c r="D108" s="271"/>
      <c r="E108" s="275"/>
      <c r="F108" s="271"/>
      <c r="G108" s="266"/>
      <c r="H108" s="265"/>
      <c r="I108" s="265"/>
      <c r="J108" s="288"/>
      <c r="K108" s="291"/>
      <c r="L108" s="295"/>
      <c r="M108" s="346"/>
      <c r="N108" s="304"/>
      <c r="O108" s="338"/>
      <c r="P108" s="336"/>
      <c r="Q108" s="295"/>
      <c r="R108" s="346"/>
      <c r="S108" s="340"/>
      <c r="T108" s="330"/>
      <c r="U108" s="330"/>
      <c r="V108" s="330"/>
      <c r="W108" s="330"/>
      <c r="X108" s="271"/>
      <c r="Y108" s="315"/>
    </row>
    <row r="109" spans="1:25" ht="16.350000000000001" customHeight="1" x14ac:dyDescent="0.25">
      <c r="A109" s="279"/>
      <c r="B109" s="271"/>
      <c r="C109" s="280"/>
      <c r="D109" s="271"/>
      <c r="E109" s="275"/>
      <c r="F109" s="271"/>
      <c r="G109" s="266"/>
      <c r="H109" s="265"/>
      <c r="I109" s="265"/>
      <c r="J109" s="288"/>
      <c r="K109" s="291"/>
      <c r="L109" s="294"/>
      <c r="M109" s="345"/>
      <c r="N109" s="303"/>
      <c r="O109" s="337"/>
      <c r="P109" s="335"/>
      <c r="Q109" s="294"/>
      <c r="R109" s="345"/>
      <c r="S109" s="339"/>
      <c r="T109" s="329"/>
      <c r="U109" s="329"/>
      <c r="V109" s="329"/>
      <c r="W109" s="329"/>
      <c r="X109" s="275"/>
      <c r="Y109" s="268"/>
    </row>
    <row r="110" spans="1:25" ht="16.350000000000001" customHeight="1" x14ac:dyDescent="0.25">
      <c r="A110" s="279"/>
      <c r="B110" s="278"/>
      <c r="C110" s="280"/>
      <c r="D110" s="271"/>
      <c r="E110" s="275"/>
      <c r="F110" s="271"/>
      <c r="G110" s="266"/>
      <c r="H110" s="265"/>
      <c r="I110" s="265"/>
      <c r="J110" s="288"/>
      <c r="K110" s="291"/>
      <c r="L110" s="295"/>
      <c r="M110" s="346"/>
      <c r="N110" s="304"/>
      <c r="O110" s="338"/>
      <c r="P110" s="336"/>
      <c r="Q110" s="295"/>
      <c r="R110" s="346"/>
      <c r="S110" s="340"/>
      <c r="T110" s="330"/>
      <c r="U110" s="330"/>
      <c r="V110" s="330"/>
      <c r="W110" s="330"/>
      <c r="X110" s="275"/>
      <c r="Y110" s="268"/>
    </row>
    <row r="111" spans="1:25" ht="16.350000000000001" customHeight="1" x14ac:dyDescent="0.3">
      <c r="A111" s="279"/>
      <c r="B111" s="278"/>
      <c r="C111" s="280"/>
      <c r="D111" s="271"/>
      <c r="E111" s="275"/>
      <c r="F111" s="271"/>
      <c r="G111" s="266"/>
      <c r="H111" s="265"/>
      <c r="I111" s="265"/>
      <c r="J111" s="288"/>
      <c r="K111" s="291"/>
      <c r="L111" s="265"/>
      <c r="M111" s="288"/>
      <c r="N111" s="275"/>
      <c r="O111" s="275"/>
      <c r="P111" s="275"/>
      <c r="Q111" s="265"/>
      <c r="R111" s="288"/>
      <c r="S111" s="302"/>
      <c r="T111" s="265"/>
      <c r="U111" s="265"/>
      <c r="V111" s="265"/>
      <c r="W111" s="265"/>
      <c r="X111" s="275"/>
      <c r="Y111" s="268"/>
    </row>
    <row r="112" spans="1:25" ht="16.350000000000001" customHeight="1" x14ac:dyDescent="0.3">
      <c r="A112" s="279"/>
      <c r="B112" s="278"/>
      <c r="C112" s="280"/>
      <c r="D112" s="271"/>
      <c r="E112" s="275"/>
      <c r="F112" s="271"/>
      <c r="G112" s="267"/>
      <c r="H112" s="265"/>
      <c r="I112" s="265"/>
      <c r="J112" s="288"/>
      <c r="K112" s="291"/>
      <c r="L112" s="298"/>
      <c r="M112" s="288"/>
      <c r="N112" s="275"/>
      <c r="O112" s="275"/>
      <c r="P112" s="275"/>
      <c r="Q112" s="265"/>
      <c r="R112" s="288"/>
      <c r="S112" s="302"/>
      <c r="T112" s="265"/>
      <c r="U112" s="265"/>
      <c r="V112" s="265"/>
      <c r="W112" s="265"/>
      <c r="X112" s="275"/>
      <c r="Y112" s="268"/>
    </row>
    <row r="113" spans="1:25" ht="16.350000000000001" customHeight="1" x14ac:dyDescent="0.3">
      <c r="A113" s="279"/>
      <c r="B113" s="271"/>
      <c r="C113" s="280"/>
      <c r="D113" s="271"/>
      <c r="E113" s="275"/>
      <c r="F113" s="271"/>
      <c r="G113" s="266"/>
      <c r="H113" s="265"/>
      <c r="I113" s="265"/>
      <c r="J113" s="265"/>
      <c r="K113" s="291"/>
      <c r="L113" s="305"/>
      <c r="M113" s="289"/>
      <c r="N113" s="275"/>
      <c r="O113" s="276"/>
      <c r="P113" s="302"/>
      <c r="Q113" s="271"/>
      <c r="R113" s="289"/>
      <c r="S113" s="302"/>
      <c r="T113" s="265"/>
      <c r="U113" s="265"/>
      <c r="V113" s="271"/>
      <c r="W113" s="271"/>
      <c r="X113" s="275"/>
      <c r="Y113" s="268"/>
    </row>
    <row r="114" spans="1:25" ht="16.350000000000001" customHeight="1" x14ac:dyDescent="0.3">
      <c r="A114" s="279"/>
      <c r="B114" s="278"/>
      <c r="C114" s="280"/>
      <c r="D114" s="271"/>
      <c r="E114" s="275"/>
      <c r="F114" s="271"/>
      <c r="G114" s="272"/>
      <c r="H114" s="271"/>
      <c r="I114" s="271"/>
      <c r="J114" s="271"/>
      <c r="K114" s="291"/>
      <c r="L114" s="298"/>
      <c r="M114" s="288"/>
      <c r="N114" s="275"/>
      <c r="O114" s="276"/>
      <c r="P114" s="276"/>
      <c r="Q114" s="265"/>
      <c r="R114" s="288"/>
      <c r="S114" s="276"/>
      <c r="T114" s="265"/>
      <c r="U114" s="265"/>
      <c r="V114" s="265"/>
      <c r="W114" s="265"/>
      <c r="X114" s="275"/>
      <c r="Y114" s="268"/>
    </row>
    <row r="115" spans="1:25" ht="16.350000000000001" customHeight="1" x14ac:dyDescent="0.3">
      <c r="A115" s="279"/>
      <c r="B115" s="278"/>
      <c r="C115" s="280"/>
      <c r="D115" s="271"/>
      <c r="E115" s="275"/>
      <c r="F115" s="271"/>
      <c r="G115" s="272"/>
      <c r="H115" s="271"/>
      <c r="I115" s="271"/>
      <c r="J115" s="271"/>
      <c r="K115" s="291"/>
      <c r="L115" s="305"/>
      <c r="M115" s="289"/>
      <c r="N115" s="275"/>
      <c r="O115" s="275"/>
      <c r="P115" s="302"/>
      <c r="Q115" s="271"/>
      <c r="R115" s="289"/>
      <c r="S115" s="275"/>
      <c r="T115" s="265"/>
      <c r="U115" s="265"/>
      <c r="V115" s="271"/>
      <c r="W115" s="271"/>
      <c r="X115" s="275"/>
      <c r="Y115" s="315"/>
    </row>
    <row r="116" spans="1:25" ht="16.350000000000001" customHeight="1" x14ac:dyDescent="0.3">
      <c r="A116" s="279"/>
      <c r="B116" s="278"/>
      <c r="C116" s="280"/>
      <c r="D116" s="271"/>
      <c r="E116" s="275"/>
      <c r="F116" s="271"/>
      <c r="G116" s="267"/>
      <c r="H116" s="265"/>
      <c r="I116" s="265"/>
      <c r="J116" s="288"/>
      <c r="K116" s="291"/>
      <c r="L116" s="298"/>
      <c r="M116" s="288"/>
      <c r="N116" s="275"/>
      <c r="O116" s="275"/>
      <c r="P116" s="275"/>
      <c r="Q116" s="265"/>
      <c r="R116" s="288"/>
      <c r="S116" s="275"/>
      <c r="T116" s="265"/>
      <c r="U116" s="265"/>
      <c r="V116" s="265"/>
      <c r="W116" s="265"/>
      <c r="X116" s="271"/>
      <c r="Y116" s="315"/>
    </row>
    <row r="117" spans="1:25" ht="16.350000000000001" customHeight="1" x14ac:dyDescent="0.25">
      <c r="A117" s="271"/>
      <c r="B117" s="278"/>
      <c r="C117" s="280"/>
      <c r="D117" s="271"/>
      <c r="E117" s="271"/>
      <c r="F117" s="271"/>
      <c r="G117" s="272"/>
      <c r="H117" s="271"/>
      <c r="I117" s="277"/>
      <c r="J117" s="271"/>
      <c r="K117" s="291"/>
      <c r="L117" s="265"/>
      <c r="M117" s="288"/>
      <c r="N117" s="275"/>
      <c r="O117" s="275"/>
      <c r="P117" s="275"/>
      <c r="Q117" s="273"/>
      <c r="R117" s="288"/>
      <c r="S117" s="275"/>
      <c r="T117" s="265"/>
      <c r="U117" s="265"/>
      <c r="V117" s="265"/>
      <c r="W117" s="265"/>
      <c r="X117" s="275"/>
      <c r="Y117" s="268"/>
    </row>
    <row r="118" spans="1:25" ht="16.350000000000001" customHeight="1" x14ac:dyDescent="0.3">
      <c r="A118" s="271"/>
      <c r="B118" s="278"/>
      <c r="C118" s="280"/>
      <c r="D118" s="271"/>
      <c r="E118" s="275"/>
      <c r="F118" s="271"/>
      <c r="G118" s="272"/>
      <c r="H118" s="271"/>
      <c r="I118" s="277"/>
      <c r="J118" s="271"/>
      <c r="K118" s="291"/>
      <c r="L118" s="306"/>
      <c r="M118" s="345"/>
      <c r="N118" s="303"/>
      <c r="O118" s="337"/>
      <c r="P118" s="335"/>
      <c r="Q118" s="294"/>
      <c r="R118" s="345"/>
      <c r="S118" s="335"/>
      <c r="T118" s="329"/>
      <c r="U118" s="329"/>
      <c r="V118" s="329"/>
      <c r="W118" s="329"/>
      <c r="X118" s="271"/>
      <c r="Y118" s="315"/>
    </row>
    <row r="119" spans="1:25" ht="16.350000000000001" customHeight="1" x14ac:dyDescent="0.3">
      <c r="A119" s="271"/>
      <c r="B119" s="278"/>
      <c r="C119" s="280"/>
      <c r="D119" s="271"/>
      <c r="E119" s="275"/>
      <c r="F119" s="271"/>
      <c r="G119" s="267"/>
      <c r="H119" s="265"/>
      <c r="I119" s="265"/>
      <c r="J119" s="288"/>
      <c r="K119" s="291"/>
      <c r="L119" s="307"/>
      <c r="M119" s="346"/>
      <c r="N119" s="304"/>
      <c r="O119" s="338"/>
      <c r="P119" s="336"/>
      <c r="Q119" s="295"/>
      <c r="R119" s="346"/>
      <c r="S119" s="336"/>
      <c r="T119" s="330"/>
      <c r="U119" s="330"/>
      <c r="V119" s="330"/>
      <c r="W119" s="330"/>
      <c r="X119" s="271"/>
      <c r="Y119" s="315"/>
    </row>
    <row r="120" spans="1:25" ht="16.350000000000001" customHeight="1" x14ac:dyDescent="0.3">
      <c r="A120" s="271"/>
      <c r="B120" s="278"/>
      <c r="C120" s="280"/>
      <c r="D120" s="271"/>
      <c r="E120" s="271"/>
      <c r="F120" s="271"/>
      <c r="G120" s="266"/>
      <c r="H120" s="265"/>
      <c r="I120" s="265"/>
      <c r="J120" s="288"/>
      <c r="K120" s="291"/>
      <c r="L120" s="306"/>
      <c r="M120" s="345"/>
      <c r="N120" s="303"/>
      <c r="O120" s="337"/>
      <c r="P120" s="335"/>
      <c r="Q120" s="294"/>
      <c r="R120" s="345"/>
      <c r="S120" s="335"/>
      <c r="T120" s="329"/>
      <c r="U120" s="329"/>
      <c r="V120" s="329"/>
      <c r="W120" s="329"/>
      <c r="X120" s="275"/>
      <c r="Y120" s="268"/>
    </row>
    <row r="121" spans="1:25" ht="16.350000000000001" customHeight="1" x14ac:dyDescent="0.3">
      <c r="A121" s="271"/>
      <c r="B121" s="278"/>
      <c r="C121" s="280"/>
      <c r="D121" s="271"/>
      <c r="E121" s="275"/>
      <c r="F121" s="271"/>
      <c r="G121" s="266"/>
      <c r="H121" s="265"/>
      <c r="I121" s="265"/>
      <c r="J121" s="288"/>
      <c r="K121" s="291"/>
      <c r="L121" s="307"/>
      <c r="M121" s="346"/>
      <c r="N121" s="304"/>
      <c r="O121" s="338"/>
      <c r="P121" s="336"/>
      <c r="Q121" s="295"/>
      <c r="R121" s="346"/>
      <c r="S121" s="336"/>
      <c r="T121" s="330"/>
      <c r="U121" s="330"/>
      <c r="V121" s="330"/>
      <c r="W121" s="330"/>
      <c r="X121" s="271"/>
      <c r="Y121" s="115"/>
    </row>
    <row r="122" spans="1:25" ht="16.350000000000001" customHeight="1" x14ac:dyDescent="0.3">
      <c r="A122" s="271"/>
      <c r="B122" s="278"/>
      <c r="C122" s="280"/>
      <c r="D122" s="271"/>
      <c r="E122" s="275"/>
      <c r="F122" s="271"/>
      <c r="G122" s="266"/>
      <c r="H122" s="265"/>
      <c r="I122" s="265"/>
      <c r="J122" s="288"/>
      <c r="K122" s="291"/>
      <c r="L122" s="298"/>
      <c r="M122" s="288"/>
      <c r="N122" s="275"/>
      <c r="O122" s="276"/>
      <c r="P122" s="275"/>
      <c r="Q122" s="265"/>
      <c r="R122" s="288"/>
      <c r="S122" s="275"/>
      <c r="T122" s="265"/>
      <c r="U122" s="265"/>
      <c r="V122" s="265"/>
      <c r="W122" s="265"/>
      <c r="X122" s="275"/>
      <c r="Y122" s="268"/>
    </row>
    <row r="123" spans="1:25" ht="16.350000000000001" customHeight="1" x14ac:dyDescent="0.3">
      <c r="A123" s="271"/>
      <c r="B123" s="278"/>
      <c r="C123" s="280"/>
      <c r="D123" s="271"/>
      <c r="E123" s="275"/>
      <c r="F123" s="271"/>
      <c r="G123" s="267"/>
      <c r="H123" s="265"/>
      <c r="I123" s="265"/>
      <c r="J123" s="288"/>
      <c r="K123" s="291"/>
      <c r="L123" s="298"/>
      <c r="M123" s="288"/>
      <c r="N123" s="275"/>
      <c r="O123" s="276"/>
      <c r="P123" s="275"/>
      <c r="Q123" s="265"/>
      <c r="R123" s="288"/>
      <c r="S123" s="275"/>
      <c r="T123" s="265"/>
      <c r="U123" s="265"/>
      <c r="V123" s="265"/>
      <c r="W123" s="265"/>
      <c r="X123" s="275"/>
      <c r="Y123" s="268"/>
    </row>
    <row r="124" spans="1:25" ht="16.350000000000001" customHeight="1" x14ac:dyDescent="0.3">
      <c r="A124" s="271"/>
      <c r="B124" s="278"/>
      <c r="C124" s="280"/>
      <c r="D124" s="271"/>
      <c r="E124" s="275"/>
      <c r="F124" s="271"/>
      <c r="G124" s="267"/>
      <c r="H124" s="265"/>
      <c r="I124" s="265"/>
      <c r="J124" s="288"/>
      <c r="K124" s="291"/>
      <c r="L124" s="308"/>
      <c r="M124" s="351"/>
      <c r="N124" s="335"/>
      <c r="O124" s="335"/>
      <c r="P124" s="335"/>
      <c r="Q124" s="294"/>
      <c r="R124" s="353"/>
      <c r="S124" s="335"/>
      <c r="T124" s="329"/>
      <c r="U124" s="329"/>
      <c r="V124" s="349"/>
      <c r="W124" s="349"/>
      <c r="X124" s="275"/>
      <c r="Y124" s="268"/>
    </row>
    <row r="125" spans="1:25" ht="16.350000000000001" customHeight="1" x14ac:dyDescent="0.3">
      <c r="A125" s="271"/>
      <c r="B125" s="278"/>
      <c r="C125" s="280"/>
      <c r="D125" s="271"/>
      <c r="E125" s="275"/>
      <c r="F125" s="271"/>
      <c r="G125" s="266"/>
      <c r="H125" s="265"/>
      <c r="I125" s="265"/>
      <c r="J125" s="288"/>
      <c r="K125" s="291"/>
      <c r="L125" s="309"/>
      <c r="M125" s="352"/>
      <c r="N125" s="336"/>
      <c r="O125" s="336"/>
      <c r="P125" s="336"/>
      <c r="Q125" s="295"/>
      <c r="R125" s="354"/>
      <c r="S125" s="336"/>
      <c r="T125" s="330"/>
      <c r="U125" s="330"/>
      <c r="V125" s="350"/>
      <c r="W125" s="350"/>
      <c r="X125" s="275"/>
      <c r="Y125" s="268"/>
    </row>
    <row r="126" spans="1:25" ht="16.350000000000001" customHeight="1" x14ac:dyDescent="0.3">
      <c r="A126" s="271"/>
      <c r="B126" s="278"/>
      <c r="C126" s="280"/>
      <c r="D126" s="271"/>
      <c r="E126" s="275"/>
      <c r="F126" s="271"/>
      <c r="G126" s="267"/>
      <c r="H126" s="265"/>
      <c r="I126" s="265"/>
      <c r="J126" s="265"/>
      <c r="K126" s="291"/>
      <c r="L126" s="305"/>
      <c r="M126" s="289"/>
      <c r="N126" s="275"/>
      <c r="O126" s="276"/>
      <c r="P126" s="275"/>
      <c r="Q126" s="271"/>
      <c r="R126" s="289"/>
      <c r="S126" s="310"/>
      <c r="T126" s="265"/>
      <c r="U126" s="265"/>
      <c r="V126" s="271"/>
      <c r="W126" s="271"/>
      <c r="X126" s="275"/>
      <c r="Y126" s="268"/>
    </row>
    <row r="127" spans="1:25" ht="16.350000000000001" customHeight="1" x14ac:dyDescent="0.3">
      <c r="A127" s="271"/>
      <c r="B127" s="271"/>
      <c r="C127" s="280"/>
      <c r="D127" s="271"/>
      <c r="E127" s="275"/>
      <c r="F127" s="271"/>
      <c r="G127" s="266"/>
      <c r="H127" s="265"/>
      <c r="I127" s="273"/>
      <c r="J127" s="288"/>
      <c r="K127" s="291"/>
      <c r="L127" s="298"/>
      <c r="M127" s="288"/>
      <c r="N127" s="275"/>
      <c r="O127" s="276"/>
      <c r="P127" s="275"/>
      <c r="Q127" s="273"/>
      <c r="R127" s="288"/>
      <c r="S127" s="275"/>
      <c r="T127" s="265"/>
      <c r="U127" s="265"/>
      <c r="V127" s="265"/>
      <c r="W127" s="265"/>
      <c r="X127" s="275"/>
      <c r="Y127" s="268"/>
    </row>
    <row r="128" spans="1:25" ht="16.350000000000001" customHeight="1" x14ac:dyDescent="0.3">
      <c r="A128" s="271"/>
      <c r="B128" s="271"/>
      <c r="C128" s="280"/>
      <c r="D128" s="271"/>
      <c r="E128" s="275"/>
      <c r="F128" s="271"/>
      <c r="G128" s="266"/>
      <c r="H128" s="265"/>
      <c r="I128" s="265"/>
      <c r="J128" s="288"/>
      <c r="K128" s="291"/>
      <c r="L128" s="305"/>
      <c r="M128" s="289"/>
      <c r="N128" s="275"/>
      <c r="O128" s="276"/>
      <c r="P128" s="275"/>
      <c r="Q128" s="305"/>
      <c r="R128" s="289"/>
      <c r="S128" s="275"/>
      <c r="T128" s="265"/>
      <c r="U128" s="265"/>
      <c r="V128" s="271"/>
      <c r="W128" s="271"/>
      <c r="X128" s="275"/>
      <c r="Y128" s="268"/>
    </row>
    <row r="129" spans="1:25" ht="16.350000000000001" customHeight="1" x14ac:dyDescent="0.3">
      <c r="A129" s="271"/>
      <c r="B129" s="278"/>
      <c r="C129" s="280"/>
      <c r="D129" s="271"/>
      <c r="E129" s="275"/>
      <c r="F129" s="271"/>
      <c r="G129" s="266"/>
      <c r="H129" s="265"/>
      <c r="I129" s="265"/>
      <c r="J129" s="288"/>
      <c r="K129" s="291"/>
      <c r="L129" s="305"/>
      <c r="M129" s="289"/>
      <c r="N129" s="275"/>
      <c r="O129" s="276"/>
      <c r="P129" s="275"/>
      <c r="Q129" s="271"/>
      <c r="R129" s="289"/>
      <c r="S129" s="275"/>
      <c r="T129" s="265"/>
      <c r="U129" s="265"/>
      <c r="V129" s="271"/>
      <c r="W129" s="271"/>
      <c r="X129" s="275"/>
      <c r="Y129" s="268"/>
    </row>
    <row r="130" spans="1:25" ht="16.350000000000001" customHeight="1" x14ac:dyDescent="0.3">
      <c r="A130" s="271"/>
      <c r="B130" s="278"/>
      <c r="C130" s="280"/>
      <c r="D130" s="271"/>
      <c r="E130" s="275"/>
      <c r="F130" s="271"/>
      <c r="G130" s="267"/>
      <c r="H130" s="265"/>
      <c r="I130" s="265"/>
      <c r="J130" s="288"/>
      <c r="K130" s="291"/>
      <c r="L130" s="306"/>
      <c r="M130" s="343"/>
      <c r="N130" s="303"/>
      <c r="O130" s="337"/>
      <c r="P130" s="335"/>
      <c r="Q130" s="294"/>
      <c r="R130" s="345"/>
      <c r="S130" s="339"/>
      <c r="T130" s="329"/>
      <c r="U130" s="329"/>
      <c r="V130" s="329"/>
      <c r="W130" s="329"/>
      <c r="X130" s="275"/>
      <c r="Y130" s="268"/>
    </row>
    <row r="131" spans="1:25" ht="16.350000000000001" customHeight="1" x14ac:dyDescent="0.3">
      <c r="A131" s="271"/>
      <c r="B131" s="278"/>
      <c r="C131" s="280"/>
      <c r="D131" s="271"/>
      <c r="E131" s="275"/>
      <c r="F131" s="271"/>
      <c r="G131" s="272"/>
      <c r="H131" s="271"/>
      <c r="I131" s="286"/>
      <c r="J131" s="271"/>
      <c r="K131" s="291"/>
      <c r="L131" s="307"/>
      <c r="M131" s="344"/>
      <c r="N131" s="304"/>
      <c r="O131" s="338"/>
      <c r="P131" s="336"/>
      <c r="Q131" s="295"/>
      <c r="R131" s="346"/>
      <c r="S131" s="340"/>
      <c r="T131" s="330"/>
      <c r="U131" s="330"/>
      <c r="V131" s="330"/>
      <c r="W131" s="330"/>
      <c r="X131" s="275"/>
      <c r="Y131" s="268"/>
    </row>
    <row r="132" spans="1:25" ht="16.350000000000001" customHeight="1" x14ac:dyDescent="0.3">
      <c r="A132" s="271"/>
      <c r="B132" s="278"/>
      <c r="C132" s="280"/>
      <c r="D132" s="271"/>
      <c r="E132" s="275"/>
      <c r="F132" s="271"/>
      <c r="G132" s="267"/>
      <c r="H132" s="265"/>
      <c r="I132" s="265"/>
      <c r="J132" s="288"/>
      <c r="K132" s="291"/>
      <c r="L132" s="298"/>
      <c r="M132" s="292"/>
      <c r="N132" s="275"/>
      <c r="O132" s="265"/>
      <c r="P132" s="265"/>
      <c r="Q132" s="265"/>
      <c r="R132" s="265"/>
      <c r="S132" s="265"/>
      <c r="T132" s="265"/>
      <c r="U132" s="265"/>
      <c r="V132" s="265"/>
      <c r="W132" s="265"/>
      <c r="X132" s="271"/>
      <c r="Y132" s="315"/>
    </row>
    <row r="133" spans="1:25" ht="16.350000000000001" customHeight="1" x14ac:dyDescent="0.3">
      <c r="A133" s="284"/>
      <c r="B133" s="271"/>
      <c r="C133" s="280"/>
      <c r="D133" s="271"/>
      <c r="E133" s="275"/>
      <c r="F133" s="271"/>
      <c r="G133" s="266"/>
      <c r="H133" s="265"/>
      <c r="I133" s="265"/>
      <c r="J133" s="265"/>
      <c r="K133" s="291"/>
      <c r="L133" s="298"/>
      <c r="M133" s="288"/>
      <c r="N133" s="275"/>
      <c r="O133" s="276"/>
      <c r="P133" s="275"/>
      <c r="Q133" s="265"/>
      <c r="R133" s="288"/>
      <c r="S133" s="275"/>
      <c r="T133" s="265"/>
      <c r="U133" s="265"/>
      <c r="V133" s="265"/>
      <c r="W133" s="265"/>
      <c r="X133" s="275"/>
      <c r="Y133" s="268"/>
    </row>
    <row r="134" spans="1:25" ht="16.350000000000001" customHeight="1" x14ac:dyDescent="0.3">
      <c r="A134" s="284"/>
      <c r="B134" s="271"/>
      <c r="C134" s="280"/>
      <c r="D134" s="271"/>
      <c r="E134" s="275"/>
      <c r="F134" s="271"/>
      <c r="G134" s="266"/>
      <c r="H134" s="265"/>
      <c r="I134" s="265"/>
      <c r="J134" s="265"/>
      <c r="K134" s="291"/>
      <c r="L134" s="298"/>
      <c r="M134" s="288"/>
      <c r="N134" s="275"/>
      <c r="O134" s="276"/>
      <c r="P134" s="275"/>
      <c r="Q134" s="265"/>
      <c r="R134" s="288"/>
      <c r="S134" s="275"/>
      <c r="T134" s="265"/>
      <c r="U134" s="265"/>
      <c r="V134" s="265"/>
      <c r="W134" s="265"/>
      <c r="X134" s="275"/>
      <c r="Y134" s="268"/>
    </row>
    <row r="135" spans="1:25" ht="16.350000000000001" customHeight="1" x14ac:dyDescent="0.3">
      <c r="A135" s="277"/>
      <c r="B135" s="278"/>
      <c r="C135" s="280"/>
      <c r="D135" s="271"/>
      <c r="E135" s="275"/>
      <c r="F135" s="271"/>
      <c r="G135" s="272"/>
      <c r="H135" s="271"/>
      <c r="I135" s="271"/>
      <c r="J135" s="271"/>
      <c r="K135" s="291"/>
      <c r="L135" s="298"/>
      <c r="M135" s="288"/>
      <c r="N135" s="275"/>
      <c r="O135" s="275"/>
      <c r="P135" s="275"/>
      <c r="Q135" s="265"/>
      <c r="R135" s="288"/>
      <c r="S135" s="275"/>
      <c r="T135" s="265"/>
      <c r="U135" s="265"/>
      <c r="V135" s="265"/>
      <c r="W135" s="265"/>
      <c r="X135" s="275"/>
      <c r="Y135" s="268"/>
    </row>
    <row r="136" spans="1:25" ht="16.350000000000001" customHeight="1" x14ac:dyDescent="0.3">
      <c r="A136" s="271"/>
      <c r="B136" s="278"/>
      <c r="C136" s="280"/>
      <c r="D136" s="271"/>
      <c r="E136" s="275"/>
      <c r="F136" s="271"/>
      <c r="G136" s="272"/>
      <c r="H136" s="271"/>
      <c r="I136" s="271"/>
      <c r="J136" s="271"/>
      <c r="K136" s="291"/>
      <c r="L136" s="298"/>
      <c r="M136" s="288"/>
      <c r="N136" s="275"/>
      <c r="O136" s="275"/>
      <c r="P136" s="275"/>
      <c r="Q136" s="265"/>
      <c r="R136" s="288"/>
      <c r="S136" s="275"/>
      <c r="T136" s="265"/>
      <c r="U136" s="265"/>
      <c r="V136" s="265"/>
      <c r="W136" s="265"/>
      <c r="X136" s="271"/>
      <c r="Y136" s="315"/>
    </row>
    <row r="137" spans="1:25" ht="16.350000000000001" customHeight="1" x14ac:dyDescent="0.25">
      <c r="A137" s="285"/>
      <c r="B137" s="278"/>
      <c r="C137" s="280"/>
      <c r="D137" s="271"/>
      <c r="E137" s="275"/>
      <c r="F137" s="271"/>
      <c r="G137" s="272"/>
      <c r="H137" s="271"/>
      <c r="I137" s="271"/>
      <c r="J137" s="271"/>
      <c r="K137" s="291"/>
      <c r="L137" s="347"/>
      <c r="M137" s="329"/>
      <c r="N137" s="335"/>
      <c r="O137" s="337"/>
      <c r="P137" s="335"/>
      <c r="Q137" s="294"/>
      <c r="R137" s="345"/>
      <c r="S137" s="335"/>
      <c r="T137" s="329"/>
      <c r="U137" s="329"/>
      <c r="V137" s="329"/>
      <c r="W137" s="329"/>
      <c r="X137" s="271"/>
      <c r="Y137" s="315"/>
    </row>
    <row r="138" spans="1:25" ht="16.350000000000001" customHeight="1" x14ac:dyDescent="0.25">
      <c r="A138" s="277"/>
      <c r="B138" s="278"/>
      <c r="C138" s="280"/>
      <c r="D138" s="271"/>
      <c r="E138" s="275"/>
      <c r="F138" s="271"/>
      <c r="G138" s="266"/>
      <c r="H138" s="265"/>
      <c r="I138" s="265"/>
      <c r="J138" s="288"/>
      <c r="K138" s="291"/>
      <c r="L138" s="348"/>
      <c r="M138" s="330"/>
      <c r="N138" s="336"/>
      <c r="O138" s="338"/>
      <c r="P138" s="336"/>
      <c r="Q138" s="295"/>
      <c r="R138" s="346"/>
      <c r="S138" s="336"/>
      <c r="T138" s="330"/>
      <c r="U138" s="330"/>
      <c r="V138" s="330"/>
      <c r="W138" s="330"/>
      <c r="X138" s="271"/>
      <c r="Y138" s="315"/>
    </row>
    <row r="139" spans="1:25" ht="16.350000000000001" customHeight="1" x14ac:dyDescent="0.3">
      <c r="A139" s="271"/>
      <c r="B139" s="278"/>
      <c r="C139" s="280"/>
      <c r="D139" s="271"/>
      <c r="E139" s="275"/>
      <c r="F139" s="271"/>
      <c r="G139" s="272"/>
      <c r="H139" s="271"/>
      <c r="I139" s="271"/>
      <c r="J139" s="271"/>
      <c r="K139" s="291"/>
      <c r="L139" s="306"/>
      <c r="M139" s="343"/>
      <c r="N139" s="303"/>
      <c r="O139" s="337"/>
      <c r="P139" s="335"/>
      <c r="Q139" s="294"/>
      <c r="R139" s="345"/>
      <c r="S139" s="335"/>
      <c r="T139" s="329"/>
      <c r="U139" s="329"/>
      <c r="V139" s="329"/>
      <c r="W139" s="329"/>
      <c r="X139" s="275"/>
      <c r="Y139" s="268"/>
    </row>
    <row r="140" spans="1:25" ht="16.350000000000001" customHeight="1" x14ac:dyDescent="0.3">
      <c r="A140" s="271"/>
      <c r="B140" s="278"/>
      <c r="C140" s="280"/>
      <c r="D140" s="271"/>
      <c r="E140" s="275"/>
      <c r="F140" s="271"/>
      <c r="G140" s="272"/>
      <c r="H140" s="271"/>
      <c r="I140" s="271"/>
      <c r="J140" s="271"/>
      <c r="K140" s="291"/>
      <c r="L140" s="307"/>
      <c r="M140" s="344"/>
      <c r="N140" s="304"/>
      <c r="O140" s="338"/>
      <c r="P140" s="336"/>
      <c r="Q140" s="295"/>
      <c r="R140" s="346"/>
      <c r="S140" s="336"/>
      <c r="T140" s="330"/>
      <c r="U140" s="330"/>
      <c r="V140" s="330"/>
      <c r="W140" s="330"/>
      <c r="X140" s="271"/>
      <c r="Y140" s="315"/>
    </row>
    <row r="141" spans="1:25" ht="16.350000000000001" customHeight="1" x14ac:dyDescent="0.3">
      <c r="A141" s="271"/>
      <c r="B141" s="271"/>
      <c r="C141" s="271"/>
      <c r="D141" s="271"/>
      <c r="E141" s="275"/>
      <c r="F141" s="271"/>
      <c r="G141" s="266"/>
      <c r="H141" s="265"/>
      <c r="I141" s="265"/>
      <c r="J141" s="265"/>
      <c r="K141" s="291"/>
      <c r="L141" s="298"/>
      <c r="M141" s="292"/>
      <c r="N141" s="275"/>
      <c r="O141" s="276"/>
      <c r="P141" s="275"/>
      <c r="Q141" s="265"/>
      <c r="R141" s="288"/>
      <c r="S141" s="275"/>
      <c r="T141" s="265"/>
      <c r="U141" s="265"/>
      <c r="V141" s="265"/>
      <c r="W141" s="265"/>
      <c r="X141" s="271"/>
      <c r="Y141" s="315"/>
    </row>
    <row r="142" spans="1:25" ht="16.350000000000001" customHeight="1" x14ac:dyDescent="0.3">
      <c r="A142" s="271"/>
      <c r="B142" s="271"/>
      <c r="C142" s="271"/>
      <c r="D142" s="271"/>
      <c r="E142" s="275"/>
      <c r="F142" s="271"/>
      <c r="G142" s="266"/>
      <c r="H142" s="265"/>
      <c r="I142" s="265"/>
      <c r="J142" s="265"/>
      <c r="K142" s="291"/>
      <c r="L142" s="298"/>
      <c r="M142" s="292"/>
      <c r="N142" s="275"/>
      <c r="O142" s="276"/>
      <c r="P142" s="275"/>
      <c r="Q142" s="265"/>
      <c r="R142" s="288"/>
      <c r="S142" s="275"/>
      <c r="T142" s="265"/>
      <c r="U142" s="265"/>
      <c r="V142" s="265"/>
      <c r="W142" s="265"/>
      <c r="X142" s="271"/>
      <c r="Y142" s="268"/>
    </row>
    <row r="143" spans="1:25" ht="16.350000000000001" customHeight="1" x14ac:dyDescent="0.3">
      <c r="A143" s="271"/>
      <c r="B143" s="271"/>
      <c r="C143" s="271"/>
      <c r="D143" s="271"/>
      <c r="E143" s="275"/>
      <c r="F143" s="271"/>
      <c r="G143" s="266"/>
      <c r="H143" s="265"/>
      <c r="I143" s="265"/>
      <c r="J143" s="265"/>
      <c r="K143" s="291"/>
      <c r="L143" s="298"/>
      <c r="M143" s="292"/>
      <c r="N143" s="275"/>
      <c r="O143" s="276"/>
      <c r="P143" s="275"/>
      <c r="Q143" s="265"/>
      <c r="R143" s="288"/>
      <c r="S143" s="275"/>
      <c r="T143" s="265"/>
      <c r="U143" s="265"/>
      <c r="V143" s="265"/>
      <c r="W143" s="265"/>
      <c r="X143" s="271"/>
      <c r="Y143" s="268"/>
    </row>
    <row r="144" spans="1:25" ht="16.350000000000001" customHeight="1" x14ac:dyDescent="0.3">
      <c r="A144" s="271"/>
      <c r="B144" s="271"/>
      <c r="C144" s="271"/>
      <c r="D144" s="271"/>
      <c r="E144" s="275"/>
      <c r="F144" s="271"/>
      <c r="G144" s="266"/>
      <c r="H144" s="265"/>
      <c r="I144" s="265"/>
      <c r="J144" s="288"/>
      <c r="K144" s="291"/>
      <c r="L144" s="298"/>
      <c r="M144" s="292"/>
      <c r="N144" s="275"/>
      <c r="O144" s="276"/>
      <c r="P144" s="276"/>
      <c r="Q144" s="265"/>
      <c r="R144" s="288"/>
      <c r="S144" s="276"/>
      <c r="T144" s="265"/>
      <c r="U144" s="265"/>
      <c r="V144" s="265"/>
      <c r="W144" s="265"/>
      <c r="X144" s="271"/>
      <c r="Y144" s="268"/>
    </row>
    <row r="145" spans="1:25" ht="16.350000000000001" customHeight="1" x14ac:dyDescent="0.3">
      <c r="A145" s="271"/>
      <c r="B145" s="271"/>
      <c r="C145" s="271"/>
      <c r="D145" s="271"/>
      <c r="E145" s="275"/>
      <c r="F145" s="271"/>
      <c r="G145" s="266"/>
      <c r="H145" s="265"/>
      <c r="I145" s="265"/>
      <c r="J145" s="288"/>
      <c r="K145" s="291"/>
      <c r="L145" s="305"/>
      <c r="M145" s="291"/>
      <c r="N145" s="275"/>
      <c r="O145" s="276"/>
      <c r="P145" s="275"/>
      <c r="Q145" s="271"/>
      <c r="R145" s="289"/>
      <c r="S145" s="275"/>
      <c r="T145" s="265"/>
      <c r="U145" s="265"/>
      <c r="V145" s="271"/>
      <c r="W145" s="271"/>
      <c r="X145" s="275"/>
      <c r="Y145" s="317"/>
    </row>
    <row r="146" spans="1:25" ht="16.350000000000001" customHeight="1" x14ac:dyDescent="0.3">
      <c r="A146" s="271"/>
      <c r="B146" s="271"/>
      <c r="C146" s="271"/>
      <c r="D146" s="271"/>
      <c r="E146" s="275"/>
      <c r="F146" s="271"/>
      <c r="G146" s="266"/>
      <c r="H146" s="265"/>
      <c r="I146" s="265"/>
      <c r="J146" s="288"/>
      <c r="K146" s="291"/>
      <c r="L146" s="298"/>
      <c r="M146" s="292"/>
      <c r="N146" s="275"/>
      <c r="O146" s="276"/>
      <c r="P146" s="275"/>
      <c r="Q146" s="265"/>
      <c r="R146" s="288"/>
      <c r="S146" s="275"/>
      <c r="T146" s="265"/>
      <c r="U146" s="265"/>
      <c r="V146" s="265"/>
      <c r="W146" s="265"/>
      <c r="X146" s="275"/>
      <c r="Y146" s="317"/>
    </row>
    <row r="147" spans="1:25" ht="16.350000000000001" customHeight="1" x14ac:dyDescent="0.25">
      <c r="A147" s="271"/>
      <c r="B147" s="271"/>
      <c r="C147" s="271"/>
      <c r="D147" s="274"/>
      <c r="E147" s="275"/>
      <c r="F147" s="271"/>
      <c r="G147" s="266"/>
      <c r="H147" s="265"/>
      <c r="I147" s="265"/>
      <c r="J147" s="265"/>
      <c r="K147" s="291"/>
      <c r="L147" s="265"/>
      <c r="M147" s="292"/>
      <c r="N147" s="275"/>
      <c r="O147" s="276"/>
      <c r="P147" s="276"/>
      <c r="Q147" s="265"/>
      <c r="R147" s="293"/>
      <c r="S147" s="276"/>
      <c r="T147" s="265"/>
      <c r="U147" s="265"/>
      <c r="V147" s="265"/>
      <c r="W147" s="265"/>
      <c r="X147" s="275"/>
      <c r="Y147" s="268"/>
    </row>
    <row r="148" spans="1:25" ht="16.350000000000001" customHeight="1" x14ac:dyDescent="0.25">
      <c r="A148" s="271"/>
      <c r="B148" s="271"/>
      <c r="C148" s="271"/>
      <c r="D148" s="271"/>
      <c r="E148" s="275"/>
      <c r="F148" s="271"/>
      <c r="G148" s="266"/>
      <c r="H148" s="265"/>
      <c r="I148" s="265"/>
      <c r="J148" s="288"/>
      <c r="K148" s="291"/>
      <c r="L148" s="265"/>
      <c r="M148" s="292"/>
      <c r="N148" s="275"/>
      <c r="O148" s="276"/>
      <c r="P148" s="276"/>
      <c r="Q148" s="265"/>
      <c r="R148" s="293"/>
      <c r="S148" s="276"/>
      <c r="T148" s="265"/>
      <c r="U148" s="265"/>
      <c r="V148" s="265"/>
      <c r="W148" s="265"/>
      <c r="X148" s="275"/>
      <c r="Y148" s="268"/>
    </row>
    <row r="149" spans="1:25" ht="16.350000000000001" customHeight="1" x14ac:dyDescent="0.3">
      <c r="A149" s="271"/>
      <c r="B149" s="271"/>
      <c r="C149" s="271"/>
      <c r="D149" s="271"/>
      <c r="E149" s="275"/>
      <c r="F149" s="271"/>
      <c r="G149" s="266"/>
      <c r="H149" s="265"/>
      <c r="I149" s="265"/>
      <c r="J149" s="265"/>
      <c r="K149" s="291"/>
      <c r="L149" s="305"/>
      <c r="M149" s="291"/>
      <c r="N149" s="275"/>
      <c r="O149" s="275"/>
      <c r="P149" s="302"/>
      <c r="Q149" s="271"/>
      <c r="R149" s="311"/>
      <c r="S149" s="275"/>
      <c r="T149" s="265"/>
      <c r="U149" s="265"/>
      <c r="V149" s="271"/>
      <c r="W149" s="271"/>
      <c r="X149" s="275"/>
      <c r="Y149" s="268"/>
    </row>
    <row r="150" spans="1:25" ht="16.350000000000001" customHeight="1" x14ac:dyDescent="0.3">
      <c r="A150" s="271"/>
      <c r="B150" s="271"/>
      <c r="C150" s="271"/>
      <c r="D150" s="271"/>
      <c r="E150" s="275"/>
      <c r="F150" s="271"/>
      <c r="G150" s="266"/>
      <c r="H150" s="265"/>
      <c r="I150" s="265"/>
      <c r="J150" s="265"/>
      <c r="K150" s="291"/>
      <c r="L150" s="305"/>
      <c r="M150" s="291"/>
      <c r="N150" s="275"/>
      <c r="O150" s="275"/>
      <c r="P150" s="302"/>
      <c r="Q150" s="271"/>
      <c r="R150" s="311"/>
      <c r="S150" s="275"/>
      <c r="T150" s="265"/>
      <c r="U150" s="265"/>
      <c r="V150" s="271"/>
      <c r="W150" s="271"/>
      <c r="X150" s="271"/>
      <c r="Y150" s="268"/>
    </row>
    <row r="151" spans="1:25" ht="16.350000000000001" customHeight="1" x14ac:dyDescent="0.3">
      <c r="A151" s="271"/>
      <c r="B151" s="271"/>
      <c r="C151" s="271"/>
      <c r="D151" s="271"/>
      <c r="E151" s="275"/>
      <c r="F151" s="271"/>
      <c r="G151" s="266"/>
      <c r="H151" s="265"/>
      <c r="I151" s="265"/>
      <c r="J151" s="265"/>
      <c r="K151" s="291"/>
      <c r="L151" s="305"/>
      <c r="M151" s="291"/>
      <c r="N151" s="275"/>
      <c r="O151" s="275"/>
      <c r="P151" s="302"/>
      <c r="Q151" s="271"/>
      <c r="R151" s="311"/>
      <c r="S151" s="275"/>
      <c r="T151" s="265"/>
      <c r="U151" s="265"/>
      <c r="V151" s="271"/>
      <c r="W151" s="271"/>
      <c r="X151" s="271"/>
      <c r="Y151" s="268"/>
    </row>
    <row r="152" spans="1:25" ht="16.350000000000001" customHeight="1" x14ac:dyDescent="0.3">
      <c r="A152" s="271"/>
      <c r="B152" s="271"/>
      <c r="C152" s="271"/>
      <c r="D152" s="271"/>
      <c r="E152" s="275"/>
      <c r="F152" s="271"/>
      <c r="G152" s="266"/>
      <c r="H152" s="265"/>
      <c r="I152" s="265"/>
      <c r="J152" s="288"/>
      <c r="K152" s="291"/>
      <c r="L152" s="298"/>
      <c r="M152" s="292"/>
      <c r="N152" s="275"/>
      <c r="O152" s="302"/>
      <c r="P152" s="302"/>
      <c r="Q152" s="273"/>
      <c r="R152" s="293"/>
      <c r="S152" s="276"/>
      <c r="T152" s="265"/>
      <c r="U152" s="265"/>
      <c r="V152" s="265"/>
      <c r="W152" s="265"/>
      <c r="X152" s="271"/>
      <c r="Y152" s="268"/>
    </row>
    <row r="153" spans="1:25" ht="16.350000000000001" customHeight="1" x14ac:dyDescent="0.3">
      <c r="A153" s="271"/>
      <c r="B153" s="271"/>
      <c r="C153" s="271"/>
      <c r="D153" s="271"/>
      <c r="E153" s="275"/>
      <c r="F153" s="271"/>
      <c r="G153" s="266"/>
      <c r="H153" s="265"/>
      <c r="I153" s="265"/>
      <c r="J153" s="265"/>
      <c r="K153" s="291"/>
      <c r="L153" s="305"/>
      <c r="M153" s="291"/>
      <c r="N153" s="275"/>
      <c r="O153" s="275"/>
      <c r="P153" s="276"/>
      <c r="Q153" s="271"/>
      <c r="R153" s="311"/>
      <c r="S153" s="275"/>
      <c r="T153" s="265"/>
      <c r="U153" s="265"/>
      <c r="V153" s="271"/>
      <c r="W153" s="271"/>
      <c r="X153" s="275"/>
      <c r="Y153" s="268"/>
    </row>
    <row r="154" spans="1:25" ht="16.350000000000001" customHeight="1" x14ac:dyDescent="0.3">
      <c r="A154" s="271"/>
      <c r="B154" s="271"/>
      <c r="C154" s="271"/>
      <c r="D154" s="274"/>
      <c r="E154" s="275"/>
      <c r="F154" s="271"/>
      <c r="G154" s="266"/>
      <c r="H154" s="265"/>
      <c r="I154" s="265"/>
      <c r="J154" s="265"/>
      <c r="K154" s="291"/>
      <c r="L154" s="305"/>
      <c r="M154" s="291"/>
      <c r="N154" s="275"/>
      <c r="O154" s="275"/>
      <c r="P154" s="302"/>
      <c r="Q154" s="271"/>
      <c r="R154" s="311"/>
      <c r="S154" s="275"/>
      <c r="T154" s="265"/>
      <c r="U154" s="265"/>
      <c r="V154" s="271"/>
      <c r="W154" s="271"/>
      <c r="X154" s="271"/>
      <c r="Y154" s="268"/>
    </row>
    <row r="155" spans="1:25" ht="16.350000000000001" customHeight="1" x14ac:dyDescent="0.3">
      <c r="A155" s="271"/>
      <c r="B155" s="271"/>
      <c r="C155" s="271"/>
      <c r="D155" s="271"/>
      <c r="E155" s="275"/>
      <c r="F155" s="271"/>
      <c r="G155" s="266"/>
      <c r="H155" s="265"/>
      <c r="I155" s="265"/>
      <c r="J155" s="288"/>
      <c r="K155" s="291"/>
      <c r="L155" s="298"/>
      <c r="M155" s="292"/>
      <c r="N155" s="275"/>
      <c r="O155" s="275"/>
      <c r="P155" s="302"/>
      <c r="Q155" s="265"/>
      <c r="R155" s="293"/>
      <c r="S155" s="275"/>
      <c r="T155" s="265"/>
      <c r="U155" s="265"/>
      <c r="V155" s="265"/>
      <c r="W155" s="265"/>
      <c r="X155" s="296"/>
      <c r="Y155" s="327"/>
    </row>
    <row r="156" spans="1:25" ht="16.350000000000001" customHeight="1" x14ac:dyDescent="0.3">
      <c r="A156" s="284"/>
      <c r="B156" s="271"/>
      <c r="C156" s="271"/>
      <c r="D156" s="271"/>
      <c r="E156" s="275"/>
      <c r="F156" s="271"/>
      <c r="G156" s="266"/>
      <c r="H156" s="265"/>
      <c r="I156" s="265"/>
      <c r="J156" s="288"/>
      <c r="K156" s="291"/>
      <c r="L156" s="298"/>
      <c r="M156" s="292"/>
      <c r="N156" s="275"/>
      <c r="O156" s="275"/>
      <c r="P156" s="302"/>
      <c r="Q156" s="265"/>
      <c r="R156" s="293"/>
      <c r="S156" s="275"/>
      <c r="T156" s="265"/>
      <c r="U156" s="265"/>
      <c r="V156" s="265"/>
      <c r="W156" s="265"/>
      <c r="X156" s="297"/>
      <c r="Y156" s="328"/>
    </row>
    <row r="157" spans="1:25" ht="16.350000000000001" customHeight="1" x14ac:dyDescent="0.3">
      <c r="A157" s="284"/>
      <c r="B157" s="271"/>
      <c r="C157" s="271"/>
      <c r="D157" s="271"/>
      <c r="E157" s="275"/>
      <c r="F157" s="271"/>
      <c r="G157" s="266"/>
      <c r="H157" s="265"/>
      <c r="I157" s="265"/>
      <c r="J157" s="288"/>
      <c r="K157" s="291"/>
      <c r="L157" s="298"/>
      <c r="M157" s="292"/>
      <c r="N157" s="275"/>
      <c r="O157" s="275"/>
      <c r="P157" s="302"/>
      <c r="Q157" s="265"/>
      <c r="R157" s="293"/>
      <c r="S157" s="275"/>
      <c r="T157" s="265"/>
      <c r="U157" s="265"/>
      <c r="V157" s="265"/>
      <c r="W157" s="265"/>
      <c r="X157" s="276"/>
      <c r="Y157" s="268"/>
    </row>
    <row r="158" spans="1:25" ht="16.350000000000001" customHeight="1" x14ac:dyDescent="0.3">
      <c r="A158" s="284"/>
      <c r="B158" s="271"/>
      <c r="C158" s="271"/>
      <c r="D158" s="271"/>
      <c r="E158" s="275"/>
      <c r="F158" s="271"/>
      <c r="G158" s="266"/>
      <c r="H158" s="265"/>
      <c r="I158" s="265"/>
      <c r="J158" s="288"/>
      <c r="K158" s="291"/>
      <c r="L158" s="298"/>
      <c r="M158" s="292"/>
      <c r="N158" s="275"/>
      <c r="O158" s="302"/>
      <c r="P158" s="302"/>
      <c r="Q158" s="265"/>
      <c r="R158" s="293"/>
      <c r="S158" s="275"/>
      <c r="T158" s="265"/>
      <c r="U158" s="265"/>
      <c r="V158" s="265"/>
      <c r="W158" s="265"/>
      <c r="X158" s="276"/>
      <c r="Y158" s="268"/>
    </row>
    <row r="159" spans="1:25" ht="16.350000000000001" customHeight="1" x14ac:dyDescent="0.3">
      <c r="A159" s="271"/>
      <c r="B159" s="271"/>
      <c r="C159" s="271"/>
      <c r="D159" s="271"/>
      <c r="E159" s="275"/>
      <c r="F159" s="271"/>
      <c r="G159" s="266"/>
      <c r="H159" s="265"/>
      <c r="I159" s="265"/>
      <c r="J159" s="288"/>
      <c r="K159" s="291"/>
      <c r="L159" s="298"/>
      <c r="M159" s="292"/>
      <c r="N159" s="275"/>
      <c r="O159" s="276"/>
      <c r="P159" s="302"/>
      <c r="Q159" s="265"/>
      <c r="R159" s="293"/>
      <c r="S159" s="275"/>
      <c r="T159" s="265"/>
      <c r="U159" s="265"/>
      <c r="V159" s="265"/>
      <c r="W159" s="265"/>
      <c r="X159" s="276"/>
      <c r="Y159" s="268"/>
    </row>
    <row r="160" spans="1:25" ht="16.350000000000001" customHeight="1" x14ac:dyDescent="0.3">
      <c r="A160" s="271"/>
      <c r="B160" s="286"/>
      <c r="C160" s="271"/>
      <c r="D160" s="271"/>
      <c r="E160" s="275"/>
      <c r="F160" s="271"/>
      <c r="G160" s="266"/>
      <c r="H160" s="265"/>
      <c r="I160" s="273"/>
      <c r="J160" s="288"/>
      <c r="K160" s="291"/>
      <c r="L160" s="298"/>
      <c r="M160" s="292"/>
      <c r="N160" s="275"/>
      <c r="O160" s="302"/>
      <c r="P160" s="302"/>
      <c r="Q160" s="265"/>
      <c r="R160" s="293"/>
      <c r="S160" s="275"/>
      <c r="T160" s="265"/>
      <c r="U160" s="265"/>
      <c r="V160" s="265"/>
      <c r="W160" s="265"/>
      <c r="X160" s="276"/>
      <c r="Y160" s="268"/>
    </row>
    <row r="161" spans="1:25" ht="16.350000000000001" customHeight="1" x14ac:dyDescent="0.3">
      <c r="A161" s="271"/>
      <c r="B161" s="271"/>
      <c r="C161" s="271"/>
      <c r="D161" s="271"/>
      <c r="E161" s="275"/>
      <c r="F161" s="271"/>
      <c r="G161" s="266"/>
      <c r="H161" s="265"/>
      <c r="I161" s="265"/>
      <c r="J161" s="288"/>
      <c r="K161" s="291"/>
      <c r="L161" s="298"/>
      <c r="M161" s="292"/>
      <c r="N161" s="275"/>
      <c r="O161" s="276"/>
      <c r="P161" s="302"/>
      <c r="Q161" s="265"/>
      <c r="R161" s="293"/>
      <c r="S161" s="275"/>
      <c r="T161" s="265"/>
      <c r="U161" s="265"/>
      <c r="V161" s="265"/>
      <c r="W161" s="265"/>
      <c r="X161" s="276"/>
      <c r="Y161" s="268"/>
    </row>
    <row r="162" spans="1:25" ht="16.350000000000001" customHeight="1" x14ac:dyDescent="0.3">
      <c r="A162" s="271"/>
      <c r="B162" s="271"/>
      <c r="C162" s="271"/>
      <c r="D162" s="271"/>
      <c r="E162" s="275"/>
      <c r="F162" s="271"/>
      <c r="G162" s="266"/>
      <c r="H162" s="265"/>
      <c r="I162" s="265"/>
      <c r="J162" s="265"/>
      <c r="K162" s="291"/>
      <c r="L162" s="298"/>
      <c r="M162" s="292"/>
      <c r="N162" s="275"/>
      <c r="O162" s="276"/>
      <c r="P162" s="302"/>
      <c r="Q162" s="265"/>
      <c r="R162" s="293"/>
      <c r="S162" s="275"/>
      <c r="T162" s="265"/>
      <c r="U162" s="265"/>
      <c r="V162" s="265"/>
      <c r="W162" s="265"/>
      <c r="X162" s="276"/>
      <c r="Y162" s="268"/>
    </row>
    <row r="163" spans="1:25" ht="16.350000000000001" customHeight="1" x14ac:dyDescent="0.3">
      <c r="A163" s="271"/>
      <c r="B163" s="271"/>
      <c r="C163" s="271"/>
      <c r="D163" s="271"/>
      <c r="E163" s="275"/>
      <c r="F163" s="271"/>
      <c r="G163" s="266"/>
      <c r="H163" s="265"/>
      <c r="I163" s="265"/>
      <c r="J163" s="288"/>
      <c r="K163" s="291"/>
      <c r="L163" s="298"/>
      <c r="M163" s="292"/>
      <c r="N163" s="275"/>
      <c r="O163" s="276"/>
      <c r="P163" s="302"/>
      <c r="Q163" s="265"/>
      <c r="R163" s="293"/>
      <c r="S163" s="275"/>
      <c r="T163" s="265"/>
      <c r="U163" s="265"/>
      <c r="V163" s="265"/>
      <c r="W163" s="265"/>
      <c r="X163" s="276"/>
      <c r="Y163" s="268"/>
    </row>
    <row r="164" spans="1:25" ht="16.350000000000001" customHeight="1" x14ac:dyDescent="0.3">
      <c r="A164" s="271"/>
      <c r="B164" s="271"/>
      <c r="C164" s="271"/>
      <c r="D164" s="271"/>
      <c r="E164" s="275"/>
      <c r="F164" s="271"/>
      <c r="G164" s="266"/>
      <c r="H164" s="265"/>
      <c r="I164" s="265"/>
      <c r="J164" s="288"/>
      <c r="K164" s="291"/>
      <c r="L164" s="298"/>
      <c r="M164" s="292"/>
      <c r="N164" s="275"/>
      <c r="O164" s="276"/>
      <c r="P164" s="302"/>
      <c r="Q164" s="265"/>
      <c r="R164" s="293"/>
      <c r="S164" s="276"/>
      <c r="T164" s="265"/>
      <c r="U164" s="265"/>
      <c r="V164" s="265"/>
      <c r="W164" s="265"/>
      <c r="X164" s="265"/>
      <c r="Y164" s="268"/>
    </row>
    <row r="165" spans="1:25" ht="16.350000000000001" customHeight="1" x14ac:dyDescent="0.3">
      <c r="A165" s="271"/>
      <c r="B165" s="271"/>
      <c r="C165" s="271"/>
      <c r="D165" s="271"/>
      <c r="E165" s="275"/>
      <c r="F165" s="271"/>
      <c r="G165" s="266"/>
      <c r="H165" s="265"/>
      <c r="I165" s="265"/>
      <c r="J165" s="288"/>
      <c r="K165" s="291"/>
      <c r="L165" s="298"/>
      <c r="M165" s="292"/>
      <c r="N165" s="275"/>
      <c r="O165" s="276"/>
      <c r="P165" s="302"/>
      <c r="Q165" s="265"/>
      <c r="R165" s="293"/>
      <c r="S165" s="276"/>
      <c r="T165" s="265"/>
      <c r="U165" s="265"/>
      <c r="V165" s="265"/>
      <c r="W165" s="265"/>
      <c r="X165" s="276"/>
      <c r="Y165" s="268"/>
    </row>
    <row r="166" spans="1:25" ht="16.350000000000001" customHeight="1" x14ac:dyDescent="0.3">
      <c r="A166" s="284"/>
      <c r="B166" s="271"/>
      <c r="C166" s="271"/>
      <c r="D166" s="271"/>
      <c r="E166" s="275"/>
      <c r="F166" s="271"/>
      <c r="G166" s="266"/>
      <c r="H166" s="265"/>
      <c r="I166" s="265"/>
      <c r="J166" s="288"/>
      <c r="K166" s="291"/>
      <c r="L166" s="298"/>
      <c r="M166" s="292"/>
      <c r="N166" s="275"/>
      <c r="O166" s="302"/>
      <c r="P166" s="302"/>
      <c r="Q166" s="265"/>
      <c r="R166" s="293"/>
      <c r="S166" s="275"/>
      <c r="T166" s="265"/>
      <c r="U166" s="265"/>
      <c r="V166" s="265"/>
      <c r="W166" s="305"/>
      <c r="X166" s="276"/>
      <c r="Y166" s="268"/>
    </row>
    <row r="167" spans="1:25" ht="16.350000000000001" customHeight="1" x14ac:dyDescent="0.3">
      <c r="A167" s="284"/>
      <c r="B167" s="271"/>
      <c r="C167" s="271"/>
      <c r="D167" s="271"/>
      <c r="E167" s="275"/>
      <c r="F167" s="271"/>
      <c r="G167" s="266"/>
      <c r="H167" s="265"/>
      <c r="I167" s="265"/>
      <c r="J167" s="288"/>
      <c r="K167" s="291"/>
      <c r="L167" s="298"/>
      <c r="M167" s="292"/>
      <c r="N167" s="275"/>
      <c r="O167" s="276"/>
      <c r="P167" s="276"/>
      <c r="Q167" s="265"/>
      <c r="R167" s="293"/>
      <c r="S167" s="276"/>
      <c r="T167" s="265"/>
      <c r="U167" s="265"/>
      <c r="V167" s="265"/>
      <c r="W167" s="265"/>
      <c r="X167" s="276"/>
      <c r="Y167" s="268"/>
    </row>
    <row r="168" spans="1:25" ht="16.350000000000001" customHeight="1" x14ac:dyDescent="0.25">
      <c r="A168" s="271"/>
      <c r="B168" s="271"/>
      <c r="C168" s="271"/>
      <c r="D168" s="271"/>
      <c r="E168" s="275"/>
      <c r="F168" s="271"/>
      <c r="G168" s="266"/>
      <c r="H168" s="265"/>
      <c r="I168" s="265"/>
      <c r="J168" s="265"/>
      <c r="K168" s="291"/>
      <c r="L168" s="331"/>
      <c r="M168" s="333"/>
      <c r="N168" s="335"/>
      <c r="O168" s="337"/>
      <c r="P168" s="339"/>
      <c r="Q168" s="329"/>
      <c r="R168" s="341"/>
      <c r="S168" s="335"/>
      <c r="T168" s="329"/>
      <c r="U168" s="329"/>
      <c r="V168" s="329"/>
      <c r="W168" s="294"/>
      <c r="X168" s="276"/>
      <c r="Y168" s="268"/>
    </row>
    <row r="169" spans="1:25" ht="16.350000000000001" customHeight="1" x14ac:dyDescent="0.25">
      <c r="A169" s="271"/>
      <c r="B169" s="271"/>
      <c r="C169" s="271"/>
      <c r="D169" s="271"/>
      <c r="E169" s="275"/>
      <c r="F169" s="271"/>
      <c r="G169" s="266"/>
      <c r="H169" s="265"/>
      <c r="I169" s="265"/>
      <c r="J169" s="265"/>
      <c r="K169" s="291"/>
      <c r="L169" s="332"/>
      <c r="M169" s="334"/>
      <c r="N169" s="336"/>
      <c r="O169" s="338"/>
      <c r="P169" s="340"/>
      <c r="Q169" s="330"/>
      <c r="R169" s="342"/>
      <c r="S169" s="336"/>
      <c r="T169" s="330"/>
      <c r="U169" s="330"/>
      <c r="V169" s="330"/>
      <c r="W169" s="295"/>
      <c r="X169" s="276"/>
      <c r="Y169" s="268"/>
    </row>
    <row r="170" spans="1:25" ht="16.350000000000001" customHeight="1" x14ac:dyDescent="0.3">
      <c r="A170" s="271"/>
      <c r="B170" s="286"/>
      <c r="C170" s="271"/>
      <c r="D170" s="271"/>
      <c r="E170" s="275"/>
      <c r="F170" s="271"/>
      <c r="G170" s="266"/>
      <c r="H170" s="265"/>
      <c r="I170" s="265"/>
      <c r="J170" s="265"/>
      <c r="K170" s="291"/>
      <c r="L170" s="298"/>
      <c r="M170" s="292"/>
      <c r="N170" s="275"/>
      <c r="O170" s="276"/>
      <c r="P170" s="302"/>
      <c r="Q170" s="265"/>
      <c r="R170" s="293"/>
      <c r="S170" s="275"/>
      <c r="T170" s="265"/>
      <c r="U170" s="265"/>
      <c r="V170" s="265"/>
      <c r="W170" s="265"/>
      <c r="X170" s="271"/>
      <c r="Y170" s="269"/>
    </row>
    <row r="171" spans="1:25" ht="16.350000000000001" customHeight="1" x14ac:dyDescent="0.3">
      <c r="A171" s="284"/>
      <c r="B171" s="271"/>
      <c r="C171" s="271"/>
      <c r="D171" s="271"/>
      <c r="E171" s="275"/>
      <c r="F171" s="271"/>
      <c r="G171" s="266"/>
      <c r="H171" s="265"/>
      <c r="I171" s="265"/>
      <c r="J171" s="265"/>
      <c r="K171" s="291"/>
      <c r="L171" s="298"/>
      <c r="M171" s="292"/>
      <c r="N171" s="275"/>
      <c r="O171" s="276"/>
      <c r="P171" s="302"/>
      <c r="Q171" s="265"/>
      <c r="R171" s="293"/>
      <c r="S171" s="276"/>
      <c r="T171" s="265"/>
      <c r="U171" s="265"/>
      <c r="V171" s="265"/>
      <c r="W171" s="265"/>
      <c r="X171" s="276"/>
      <c r="Y171" s="268"/>
    </row>
    <row r="172" spans="1:25" ht="16.350000000000001" customHeight="1" x14ac:dyDescent="0.3">
      <c r="A172" s="271"/>
      <c r="B172" s="286"/>
      <c r="C172" s="271"/>
      <c r="D172" s="271"/>
      <c r="E172" s="275"/>
      <c r="F172" s="271"/>
      <c r="G172" s="266"/>
      <c r="H172" s="321"/>
      <c r="I172" s="273"/>
      <c r="J172" s="265"/>
      <c r="K172" s="291"/>
      <c r="L172" s="298"/>
      <c r="M172" s="292"/>
      <c r="N172" s="275"/>
      <c r="O172" s="276"/>
      <c r="P172" s="302"/>
      <c r="Q172" s="265"/>
      <c r="R172" s="293"/>
      <c r="S172" s="276"/>
      <c r="T172" s="265"/>
      <c r="U172" s="265"/>
      <c r="V172" s="265"/>
      <c r="W172" s="265"/>
      <c r="X172" s="276"/>
      <c r="Y172" s="268"/>
    </row>
    <row r="173" spans="1:25" ht="16.350000000000001" customHeight="1" x14ac:dyDescent="0.3">
      <c r="A173" s="271"/>
      <c r="B173" s="271"/>
      <c r="C173" s="271"/>
      <c r="D173" s="271"/>
      <c r="E173" s="275"/>
      <c r="F173" s="271"/>
      <c r="G173" s="266"/>
      <c r="H173" s="265"/>
      <c r="I173" s="265"/>
      <c r="J173" s="265"/>
      <c r="K173" s="291"/>
      <c r="L173" s="298"/>
      <c r="M173" s="292"/>
      <c r="N173" s="275"/>
      <c r="O173" s="276"/>
      <c r="P173" s="302"/>
      <c r="Q173" s="265"/>
      <c r="R173" s="293"/>
      <c r="S173" s="276"/>
      <c r="T173" s="265"/>
      <c r="U173" s="265"/>
      <c r="V173" s="265"/>
      <c r="W173" s="265"/>
      <c r="X173" s="276"/>
      <c r="Y173" s="268"/>
    </row>
    <row r="174" spans="1:25" ht="16.350000000000001" customHeight="1" x14ac:dyDescent="0.3">
      <c r="A174" s="285"/>
      <c r="B174" s="286"/>
      <c r="C174" s="271"/>
      <c r="D174" s="271"/>
      <c r="E174" s="271"/>
      <c r="F174" s="271"/>
      <c r="G174" s="266"/>
      <c r="H174" s="321"/>
      <c r="I174" s="265"/>
      <c r="J174" s="265"/>
      <c r="K174" s="291"/>
      <c r="L174" s="298"/>
      <c r="M174" s="292"/>
      <c r="N174" s="275"/>
      <c r="O174" s="276"/>
      <c r="P174" s="276"/>
      <c r="Q174" s="265"/>
      <c r="R174" s="293"/>
      <c r="S174" s="276"/>
      <c r="T174" s="265"/>
      <c r="U174" s="265"/>
      <c r="V174" s="265"/>
      <c r="W174" s="265"/>
      <c r="X174" s="271"/>
      <c r="Y174" s="268"/>
    </row>
    <row r="175" spans="1:25" ht="16.350000000000001" customHeight="1" x14ac:dyDescent="0.3">
      <c r="A175" s="271"/>
      <c r="B175" s="280"/>
      <c r="C175" s="271"/>
      <c r="D175" s="271"/>
      <c r="E175" s="275"/>
      <c r="F175" s="271"/>
      <c r="G175" s="266"/>
      <c r="H175" s="265"/>
      <c r="I175" s="265"/>
      <c r="J175" s="288"/>
      <c r="K175" s="291"/>
      <c r="L175" s="298"/>
      <c r="M175" s="292"/>
      <c r="N175" s="275"/>
      <c r="O175" s="276"/>
      <c r="P175" s="302"/>
      <c r="Q175" s="265"/>
      <c r="R175" s="293"/>
      <c r="S175" s="276"/>
      <c r="T175" s="265"/>
      <c r="U175" s="265"/>
      <c r="V175" s="265"/>
      <c r="W175" s="265"/>
      <c r="X175" s="271"/>
      <c r="Y175" s="268"/>
    </row>
    <row r="176" spans="1:25" ht="16.350000000000001" customHeight="1" x14ac:dyDescent="0.3">
      <c r="A176" s="277"/>
      <c r="B176" s="271"/>
      <c r="C176" s="271"/>
      <c r="D176" s="271"/>
      <c r="E176" s="271"/>
      <c r="F176" s="271"/>
      <c r="G176" s="266"/>
      <c r="H176" s="321"/>
      <c r="I176" s="265"/>
      <c r="J176" s="288"/>
      <c r="K176" s="291"/>
      <c r="L176" s="298"/>
      <c r="M176" s="292"/>
      <c r="N176" s="275"/>
      <c r="O176" s="276"/>
      <c r="P176" s="302"/>
      <c r="Q176" s="265"/>
      <c r="R176" s="293"/>
      <c r="S176" s="276"/>
      <c r="T176" s="265"/>
      <c r="U176" s="265"/>
      <c r="V176" s="265"/>
      <c r="W176" s="265"/>
      <c r="X176" s="271"/>
      <c r="Y176" s="268"/>
    </row>
    <row r="177" spans="1:25" ht="16.350000000000001" customHeight="1" x14ac:dyDescent="0.3">
      <c r="A177" s="286"/>
      <c r="B177" s="286"/>
      <c r="C177" s="271"/>
      <c r="D177" s="271"/>
      <c r="E177" s="275"/>
      <c r="F177" s="271"/>
      <c r="G177" s="266"/>
      <c r="H177" s="265"/>
      <c r="I177" s="273"/>
      <c r="J177" s="265"/>
      <c r="K177" s="291"/>
      <c r="L177" s="298"/>
      <c r="M177" s="292"/>
      <c r="N177" s="275"/>
      <c r="O177" s="276"/>
      <c r="P177" s="302"/>
      <c r="Q177" s="265"/>
      <c r="R177" s="293"/>
      <c r="S177" s="275"/>
      <c r="T177" s="265"/>
      <c r="U177" s="265"/>
      <c r="V177" s="265"/>
      <c r="W177" s="265"/>
      <c r="X177" s="276"/>
      <c r="Y177" s="268"/>
    </row>
    <row r="178" spans="1:25" ht="16.350000000000001" customHeight="1" x14ac:dyDescent="0.3">
      <c r="A178" s="286"/>
      <c r="B178" s="271"/>
      <c r="C178" s="271"/>
      <c r="D178" s="271"/>
      <c r="E178" s="275"/>
      <c r="F178" s="271"/>
      <c r="G178" s="266"/>
      <c r="H178" s="265"/>
      <c r="I178" s="265"/>
      <c r="J178" s="265"/>
      <c r="K178" s="291"/>
      <c r="L178" s="298"/>
      <c r="M178" s="292"/>
      <c r="N178" s="275"/>
      <c r="O178" s="276"/>
      <c r="P178" s="302"/>
      <c r="Q178" s="265"/>
      <c r="R178" s="293"/>
      <c r="S178" s="275"/>
      <c r="T178" s="265"/>
      <c r="U178" s="265"/>
      <c r="V178" s="265"/>
      <c r="W178" s="265"/>
      <c r="X178" s="271"/>
      <c r="Y178" s="316"/>
    </row>
    <row r="179" spans="1:25" ht="16.350000000000001" customHeight="1" x14ac:dyDescent="0.3">
      <c r="A179" s="286"/>
      <c r="B179" s="271"/>
      <c r="C179" s="271"/>
      <c r="D179" s="271"/>
      <c r="E179" s="275"/>
      <c r="F179" s="271"/>
      <c r="G179" s="266"/>
      <c r="H179" s="265"/>
      <c r="I179" s="265"/>
      <c r="J179" s="288"/>
      <c r="K179" s="291"/>
      <c r="L179" s="298"/>
      <c r="M179" s="292"/>
      <c r="N179" s="275"/>
      <c r="O179" s="276"/>
      <c r="P179" s="302"/>
      <c r="Q179" s="265"/>
      <c r="R179" s="293"/>
      <c r="S179" s="276"/>
      <c r="T179" s="265"/>
      <c r="U179" s="265"/>
      <c r="V179" s="265"/>
      <c r="W179" s="265"/>
      <c r="X179" s="276"/>
      <c r="Y179" s="319"/>
    </row>
    <row r="180" spans="1:25" ht="16.350000000000001" customHeight="1" x14ac:dyDescent="0.3">
      <c r="A180" s="287"/>
      <c r="B180" s="271"/>
      <c r="C180" s="271"/>
      <c r="D180" s="271"/>
      <c r="E180" s="275"/>
      <c r="F180" s="271"/>
      <c r="G180" s="266"/>
      <c r="H180" s="265"/>
      <c r="I180" s="265"/>
      <c r="J180" s="265"/>
      <c r="K180" s="291"/>
      <c r="L180" s="298"/>
      <c r="M180" s="292"/>
      <c r="N180" s="275"/>
      <c r="O180" s="276"/>
      <c r="P180" s="302"/>
      <c r="Q180" s="265"/>
      <c r="R180" s="293"/>
      <c r="S180" s="276"/>
      <c r="T180" s="265"/>
      <c r="U180" s="265"/>
      <c r="V180" s="265"/>
      <c r="W180" s="265"/>
      <c r="X180" s="276"/>
      <c r="Y180" s="319"/>
    </row>
    <row r="181" spans="1:25" ht="16.350000000000001" customHeight="1" x14ac:dyDescent="0.3">
      <c r="A181" s="284"/>
      <c r="B181" s="271"/>
      <c r="C181" s="271"/>
      <c r="D181" s="271"/>
      <c r="E181" s="275"/>
      <c r="F181" s="271"/>
      <c r="G181" s="266"/>
      <c r="H181" s="265"/>
      <c r="I181" s="265"/>
      <c r="J181" s="265"/>
      <c r="K181" s="291"/>
      <c r="L181" s="298"/>
      <c r="M181" s="292"/>
      <c r="N181" s="275"/>
      <c r="O181" s="276"/>
      <c r="P181" s="302"/>
      <c r="Q181" s="265"/>
      <c r="R181" s="293"/>
      <c r="S181" s="276"/>
      <c r="T181" s="265"/>
      <c r="U181" s="265"/>
      <c r="V181" s="265"/>
      <c r="W181" s="265"/>
      <c r="X181" s="276"/>
      <c r="Y181" s="319"/>
    </row>
    <row r="182" spans="1:25" ht="16.350000000000001" customHeight="1" x14ac:dyDescent="0.3">
      <c r="A182" s="271"/>
      <c r="B182" s="271"/>
      <c r="C182" s="271"/>
      <c r="D182" s="271"/>
      <c r="E182" s="275"/>
      <c r="F182" s="271"/>
      <c r="G182" s="266"/>
      <c r="H182" s="265"/>
      <c r="I182" s="265"/>
      <c r="J182" s="288"/>
      <c r="K182" s="291"/>
      <c r="L182" s="298"/>
      <c r="M182" s="292"/>
      <c r="N182" s="275"/>
      <c r="O182" s="276"/>
      <c r="P182" s="302"/>
      <c r="Q182" s="265"/>
      <c r="R182" s="293"/>
      <c r="S182" s="276"/>
      <c r="T182" s="265"/>
      <c r="U182" s="265"/>
      <c r="V182" s="265"/>
      <c r="W182" s="265"/>
      <c r="X182" s="276"/>
      <c r="Y182" s="268"/>
    </row>
    <row r="183" spans="1:25" ht="16.350000000000001" customHeight="1" x14ac:dyDescent="0.3">
      <c r="A183" s="271"/>
      <c r="B183" s="271"/>
      <c r="C183" s="271"/>
      <c r="D183" s="271"/>
      <c r="E183" s="275"/>
      <c r="F183" s="271"/>
      <c r="G183" s="266"/>
      <c r="H183" s="265"/>
      <c r="I183" s="273"/>
      <c r="J183" s="265"/>
      <c r="K183" s="291"/>
      <c r="L183" s="298"/>
      <c r="M183" s="292"/>
      <c r="N183" s="275"/>
      <c r="O183" s="276"/>
      <c r="P183" s="276"/>
      <c r="Q183" s="265"/>
      <c r="R183" s="293"/>
      <c r="S183" s="276"/>
      <c r="T183" s="265"/>
      <c r="U183" s="265"/>
      <c r="V183" s="265"/>
      <c r="W183" s="265"/>
      <c r="X183" s="276"/>
      <c r="Y183" s="268"/>
    </row>
    <row r="184" spans="1:25" ht="16.350000000000001" customHeight="1" x14ac:dyDescent="0.3">
      <c r="A184" s="271"/>
      <c r="B184" s="271"/>
      <c r="C184" s="271"/>
      <c r="D184" s="271"/>
      <c r="E184" s="275"/>
      <c r="F184" s="271"/>
      <c r="G184" s="266"/>
      <c r="H184" s="321"/>
      <c r="I184" s="273"/>
      <c r="J184" s="265"/>
      <c r="K184" s="291"/>
      <c r="L184" s="298"/>
      <c r="M184" s="292"/>
      <c r="N184" s="275"/>
      <c r="O184" s="276"/>
      <c r="P184" s="302"/>
      <c r="Q184" s="265"/>
      <c r="R184" s="293"/>
      <c r="S184" s="276"/>
      <c r="T184" s="265"/>
      <c r="U184" s="265"/>
      <c r="V184" s="265"/>
      <c r="W184" s="265"/>
      <c r="X184" s="276"/>
      <c r="Y184" s="320"/>
    </row>
    <row r="185" spans="1:25" ht="16.350000000000001" customHeight="1" x14ac:dyDescent="0.3">
      <c r="A185" s="271"/>
      <c r="B185" s="271"/>
      <c r="C185" s="271"/>
      <c r="D185" s="271"/>
      <c r="E185" s="275"/>
      <c r="F185" s="271"/>
      <c r="G185" s="266"/>
      <c r="H185" s="265"/>
      <c r="I185" s="265"/>
      <c r="J185" s="288"/>
      <c r="K185" s="291"/>
      <c r="L185" s="298"/>
      <c r="M185" s="292"/>
      <c r="N185" s="275"/>
      <c r="O185" s="276"/>
      <c r="P185" s="276"/>
      <c r="Q185" s="265"/>
      <c r="R185" s="293"/>
      <c r="S185" s="276"/>
      <c r="T185" s="265"/>
      <c r="U185" s="265"/>
      <c r="V185" s="265"/>
      <c r="W185" s="265"/>
      <c r="X185" s="276"/>
      <c r="Y185" s="269"/>
    </row>
    <row r="186" spans="1:25" ht="16.350000000000001" customHeight="1" x14ac:dyDescent="0.3">
      <c r="A186" s="271"/>
      <c r="B186" s="271"/>
      <c r="C186" s="271"/>
      <c r="D186" s="271"/>
      <c r="E186" s="275"/>
      <c r="F186" s="271"/>
      <c r="G186" s="266"/>
      <c r="H186" s="321"/>
      <c r="I186" s="265"/>
      <c r="J186" s="265"/>
      <c r="K186" s="291"/>
      <c r="L186" s="298"/>
      <c r="M186" s="292"/>
      <c r="N186" s="275"/>
      <c r="O186" s="276"/>
      <c r="P186" s="276"/>
      <c r="Q186" s="265"/>
      <c r="R186" s="293"/>
      <c r="S186" s="276"/>
      <c r="T186" s="265"/>
      <c r="U186" s="265"/>
      <c r="V186" s="265"/>
      <c r="W186" s="265"/>
      <c r="X186" s="271"/>
      <c r="Y186" s="268"/>
    </row>
    <row r="187" spans="1:25" ht="16.350000000000001" customHeight="1" x14ac:dyDescent="0.3">
      <c r="A187" s="271"/>
      <c r="B187" s="271"/>
      <c r="C187" s="271"/>
      <c r="D187" s="271"/>
      <c r="E187" s="275"/>
      <c r="F187" s="271"/>
      <c r="G187" s="266"/>
      <c r="H187" s="321"/>
      <c r="I187" s="265"/>
      <c r="J187" s="265"/>
      <c r="K187" s="291"/>
      <c r="L187" s="298"/>
      <c r="M187" s="292"/>
      <c r="N187" s="275"/>
      <c r="O187" s="265"/>
      <c r="P187" s="298"/>
      <c r="Q187" s="265"/>
      <c r="R187" s="265"/>
      <c r="S187" s="265"/>
      <c r="T187" s="265"/>
      <c r="U187" s="265"/>
      <c r="V187" s="265"/>
      <c r="W187" s="265"/>
      <c r="X187" s="276"/>
      <c r="Y187" s="318"/>
    </row>
    <row r="188" spans="1:25" ht="16.350000000000001" customHeight="1" x14ac:dyDescent="0.3">
      <c r="A188" s="271"/>
      <c r="B188" s="271"/>
      <c r="C188" s="271"/>
      <c r="D188" s="271"/>
      <c r="E188" s="275"/>
      <c r="F188" s="271"/>
      <c r="G188" s="266"/>
      <c r="H188" s="321"/>
      <c r="I188" s="265"/>
      <c r="J188" s="288"/>
      <c r="K188" s="291"/>
      <c r="L188" s="298"/>
      <c r="M188" s="292"/>
      <c r="N188" s="275"/>
      <c r="O188" s="276"/>
      <c r="P188" s="302"/>
      <c r="Q188" s="265"/>
      <c r="R188" s="293"/>
      <c r="S188" s="276"/>
      <c r="T188" s="265"/>
      <c r="U188" s="265"/>
      <c r="V188" s="265"/>
      <c r="W188" s="265"/>
      <c r="X188" s="271"/>
      <c r="Y188" s="268"/>
    </row>
    <row r="189" spans="1:25" ht="16.350000000000001" customHeight="1" x14ac:dyDescent="0.3">
      <c r="A189" s="271"/>
      <c r="B189" s="271"/>
      <c r="C189" s="271"/>
      <c r="D189" s="271"/>
      <c r="E189" s="271"/>
      <c r="F189" s="271"/>
      <c r="G189" s="266"/>
      <c r="H189" s="321"/>
      <c r="I189" s="265"/>
      <c r="J189" s="288"/>
      <c r="K189" s="291"/>
      <c r="L189" s="298"/>
      <c r="M189" s="292"/>
      <c r="N189" s="275"/>
      <c r="O189" s="265"/>
      <c r="P189" s="298"/>
      <c r="Q189" s="265"/>
      <c r="R189" s="265"/>
      <c r="S189" s="265"/>
      <c r="T189" s="265"/>
      <c r="U189" s="265"/>
      <c r="V189" s="265"/>
      <c r="W189" s="265"/>
      <c r="X189" s="271"/>
      <c r="Y189" s="268"/>
    </row>
    <row r="190" spans="1:25" ht="16.350000000000001" customHeight="1" x14ac:dyDescent="0.3">
      <c r="A190" s="271"/>
      <c r="B190" s="271"/>
      <c r="C190" s="271"/>
      <c r="D190" s="271"/>
      <c r="E190" s="275"/>
      <c r="F190" s="271"/>
      <c r="G190" s="266"/>
      <c r="H190" s="265"/>
      <c r="I190" s="265"/>
      <c r="J190" s="265"/>
      <c r="K190" s="291"/>
      <c r="L190" s="298"/>
      <c r="M190" s="292"/>
      <c r="N190" s="275"/>
      <c r="O190" s="276"/>
      <c r="P190" s="302"/>
      <c r="Q190" s="265"/>
      <c r="R190" s="293"/>
      <c r="S190" s="276"/>
      <c r="T190" s="265"/>
      <c r="U190" s="265"/>
      <c r="V190" s="265"/>
      <c r="W190" s="265"/>
      <c r="X190" s="271"/>
      <c r="Y190" s="268"/>
    </row>
    <row r="191" spans="1:25" ht="16.350000000000001" customHeight="1" x14ac:dyDescent="0.3">
      <c r="L191" s="298">
        <v>20260179</v>
      </c>
      <c r="M191" s="292">
        <v>46900000</v>
      </c>
      <c r="N191" s="275">
        <v>46051</v>
      </c>
      <c r="O191" s="265" t="s">
        <v>1686</v>
      </c>
      <c r="P191" s="298" t="s">
        <v>1686</v>
      </c>
      <c r="Q191" s="265" t="s">
        <v>1686</v>
      </c>
      <c r="R191" s="265" t="s">
        <v>1686</v>
      </c>
      <c r="S191" s="265" t="s">
        <v>1686</v>
      </c>
      <c r="T191" s="265" t="s">
        <v>51</v>
      </c>
      <c r="U191" s="265" t="s">
        <v>634</v>
      </c>
      <c r="V191" s="265" t="s">
        <v>53</v>
      </c>
      <c r="W191" s="265" t="s">
        <v>1686</v>
      </c>
      <c r="X191" s="271" t="s">
        <v>218</v>
      </c>
      <c r="Y191" s="265" t="s">
        <v>1686</v>
      </c>
    </row>
    <row r="192" spans="1:25" ht="16.350000000000001" customHeight="1" x14ac:dyDescent="0.3">
      <c r="L192" s="298">
        <v>20260162</v>
      </c>
      <c r="M192" s="293">
        <v>3402300000</v>
      </c>
      <c r="N192" s="275">
        <v>46049</v>
      </c>
      <c r="O192" s="276">
        <v>46064</v>
      </c>
      <c r="P192" s="302">
        <v>46228</v>
      </c>
      <c r="Q192" s="265">
        <v>20260189</v>
      </c>
      <c r="R192" s="293">
        <v>3402300000</v>
      </c>
      <c r="S192" s="276">
        <v>46052</v>
      </c>
      <c r="T192" s="265" t="s">
        <v>51</v>
      </c>
      <c r="U192" s="265" t="s">
        <v>2698</v>
      </c>
      <c r="V192" s="265" t="s">
        <v>53</v>
      </c>
      <c r="W192" s="265" t="s">
        <v>2707</v>
      </c>
      <c r="X192" s="276">
        <v>46065</v>
      </c>
      <c r="Y192" s="268" t="s">
        <v>2716</v>
      </c>
    </row>
    <row r="193" spans="12:23" ht="16.350000000000001" customHeight="1" x14ac:dyDescent="0.3">
      <c r="L193" s="298">
        <v>20260188</v>
      </c>
      <c r="M193" s="293">
        <v>448598000</v>
      </c>
      <c r="N193" s="275">
        <v>46052</v>
      </c>
      <c r="O193" s="276">
        <v>46058</v>
      </c>
      <c r="P193" s="276">
        <v>46387</v>
      </c>
      <c r="Q193" s="265">
        <v>20260190</v>
      </c>
      <c r="R193" s="293">
        <v>448598000</v>
      </c>
      <c r="S193" s="276">
        <v>46052</v>
      </c>
      <c r="T193" s="265" t="s">
        <v>51</v>
      </c>
      <c r="U193" s="265" t="s">
        <v>2698</v>
      </c>
      <c r="V193" s="265" t="s">
        <v>53</v>
      </c>
      <c r="W193" s="265" t="s">
        <v>2708</v>
      </c>
    </row>
    <row r="194" spans="12:23" ht="16.350000000000001" customHeight="1" x14ac:dyDescent="0.3">
      <c r="L194" s="298">
        <v>20260164</v>
      </c>
      <c r="M194" s="293">
        <v>14000000</v>
      </c>
      <c r="N194" s="275">
        <v>46049</v>
      </c>
      <c r="O194" s="276">
        <v>46055</v>
      </c>
      <c r="P194" s="276">
        <v>46174</v>
      </c>
      <c r="Q194" s="265">
        <v>20260191</v>
      </c>
      <c r="R194" s="293">
        <v>14000000</v>
      </c>
      <c r="S194" s="276">
        <v>46052</v>
      </c>
      <c r="T194" s="265" t="s">
        <v>51</v>
      </c>
      <c r="U194" s="265" t="s">
        <v>634</v>
      </c>
      <c r="V194" s="265" t="s">
        <v>53</v>
      </c>
      <c r="W194" s="265" t="s">
        <v>2709</v>
      </c>
    </row>
    <row r="195" spans="12:23" ht="16.350000000000001" customHeight="1" x14ac:dyDescent="0.3">
      <c r="L195" s="298">
        <v>20260185</v>
      </c>
      <c r="M195" s="292">
        <v>189763000</v>
      </c>
      <c r="N195" s="275">
        <v>46051</v>
      </c>
      <c r="O195" s="276">
        <v>46056</v>
      </c>
      <c r="P195" s="302">
        <v>46170</v>
      </c>
      <c r="Q195" s="265">
        <v>20260213</v>
      </c>
      <c r="R195" s="292">
        <v>189763000</v>
      </c>
      <c r="S195" s="276">
        <v>46052</v>
      </c>
      <c r="T195" s="265" t="s">
        <v>51</v>
      </c>
      <c r="U195" s="265" t="s">
        <v>2698</v>
      </c>
      <c r="V195" s="265" t="s">
        <v>53</v>
      </c>
      <c r="W195" s="265" t="s">
        <v>2710</v>
      </c>
    </row>
    <row r="196" spans="12:23" ht="16.350000000000001" customHeight="1" x14ac:dyDescent="0.3">
      <c r="L196" s="298">
        <v>20260203</v>
      </c>
      <c r="M196" s="292">
        <v>253434000</v>
      </c>
      <c r="N196" s="275">
        <v>46052</v>
      </c>
      <c r="O196" s="276">
        <v>46077</v>
      </c>
      <c r="P196" s="302">
        <v>46384</v>
      </c>
      <c r="Q196" s="265">
        <v>20260192</v>
      </c>
      <c r="R196" s="293">
        <v>253434000</v>
      </c>
      <c r="S196" s="276">
        <v>46052</v>
      </c>
      <c r="T196" s="265" t="s">
        <v>51</v>
      </c>
      <c r="U196" s="265" t="s">
        <v>2698</v>
      </c>
      <c r="V196" s="265" t="s">
        <v>53</v>
      </c>
      <c r="W196" s="265" t="s">
        <v>2711</v>
      </c>
    </row>
    <row r="197" spans="12:23" ht="16.350000000000001" customHeight="1" x14ac:dyDescent="0.3">
      <c r="L197" s="298">
        <v>20260159</v>
      </c>
      <c r="M197" s="292">
        <v>12000000</v>
      </c>
      <c r="N197" s="275">
        <v>46049</v>
      </c>
      <c r="O197" s="276">
        <v>46059</v>
      </c>
      <c r="P197" s="302">
        <v>46070</v>
      </c>
      <c r="Q197" s="265">
        <v>20260226</v>
      </c>
      <c r="R197" s="293">
        <v>12000000</v>
      </c>
      <c r="S197" s="276">
        <v>46059</v>
      </c>
      <c r="T197" s="265" t="s">
        <v>51</v>
      </c>
      <c r="U197" s="265" t="s">
        <v>634</v>
      </c>
      <c r="V197" s="265" t="s">
        <v>53</v>
      </c>
      <c r="W197" s="265" t="s">
        <v>2712</v>
      </c>
    </row>
    <row r="198" spans="12:23" ht="16.350000000000001" customHeight="1" x14ac:dyDescent="0.3">
      <c r="L198" s="298">
        <v>20260189</v>
      </c>
      <c r="M198" s="292">
        <v>600000000</v>
      </c>
      <c r="N198" s="275">
        <v>46052</v>
      </c>
      <c r="O198" s="276">
        <v>46058</v>
      </c>
      <c r="P198" s="276">
        <v>46127</v>
      </c>
      <c r="Q198" s="265">
        <v>20260214</v>
      </c>
      <c r="R198" s="293">
        <v>600000000</v>
      </c>
      <c r="S198" s="276">
        <v>46052</v>
      </c>
      <c r="T198" s="265" t="s">
        <v>51</v>
      </c>
      <c r="U198" s="265" t="s">
        <v>2698</v>
      </c>
      <c r="V198" s="265" t="s">
        <v>53</v>
      </c>
      <c r="W198" s="265" t="s">
        <v>2713</v>
      </c>
    </row>
    <row r="199" spans="12:23" ht="16.350000000000001" customHeight="1" x14ac:dyDescent="0.3">
      <c r="L199" s="298">
        <v>20260191</v>
      </c>
      <c r="M199" s="292">
        <v>150000000</v>
      </c>
      <c r="N199" s="275">
        <v>46052</v>
      </c>
      <c r="O199" s="265" t="s">
        <v>1686</v>
      </c>
      <c r="P199" s="298" t="s">
        <v>1686</v>
      </c>
      <c r="Q199" s="265" t="s">
        <v>1686</v>
      </c>
      <c r="R199" s="265" t="s">
        <v>1686</v>
      </c>
      <c r="S199" s="265" t="s">
        <v>1686</v>
      </c>
      <c r="T199" s="265" t="s">
        <v>51</v>
      </c>
      <c r="U199" s="265" t="s">
        <v>2698</v>
      </c>
      <c r="V199" s="265" t="s">
        <v>53</v>
      </c>
      <c r="W199" s="265" t="s">
        <v>1686</v>
      </c>
    </row>
    <row r="200" spans="12:23" ht="16.350000000000001" customHeight="1" x14ac:dyDescent="0.3">
      <c r="L200" s="298">
        <v>20260182</v>
      </c>
      <c r="M200" s="293">
        <v>13024000</v>
      </c>
      <c r="N200" s="275">
        <v>46051</v>
      </c>
      <c r="O200" s="276">
        <v>46055</v>
      </c>
      <c r="P200" s="302">
        <v>46174</v>
      </c>
      <c r="Q200" s="265">
        <v>20260215</v>
      </c>
      <c r="R200" s="293">
        <v>13024000</v>
      </c>
      <c r="S200" s="276">
        <v>46052</v>
      </c>
      <c r="T200" s="265" t="s">
        <v>51</v>
      </c>
      <c r="U200" s="265" t="s">
        <v>634</v>
      </c>
      <c r="V200" s="265" t="s">
        <v>53</v>
      </c>
      <c r="W200" s="265" t="s">
        <v>2714</v>
      </c>
    </row>
    <row r="201" spans="12:23" ht="16.350000000000001" customHeight="1" x14ac:dyDescent="0.3">
      <c r="L201" s="298">
        <v>20260204</v>
      </c>
      <c r="M201" s="292">
        <v>100000000</v>
      </c>
      <c r="N201" s="275">
        <v>46052</v>
      </c>
      <c r="O201" s="265" t="s">
        <v>1686</v>
      </c>
      <c r="P201" s="298" t="s">
        <v>1686</v>
      </c>
      <c r="Q201" s="265" t="s">
        <v>1686</v>
      </c>
      <c r="R201" s="265" t="s">
        <v>1686</v>
      </c>
      <c r="S201" s="265" t="s">
        <v>1686</v>
      </c>
      <c r="T201" s="265" t="s">
        <v>51</v>
      </c>
      <c r="U201" s="265" t="s">
        <v>2698</v>
      </c>
      <c r="V201" s="265" t="s">
        <v>53</v>
      </c>
      <c r="W201" s="265" t="s">
        <v>1686</v>
      </c>
    </row>
    <row r="202" spans="12:23" ht="16.350000000000001" customHeight="1" x14ac:dyDescent="0.3">
      <c r="L202" s="298">
        <v>20260208</v>
      </c>
      <c r="M202" s="292">
        <v>400000000</v>
      </c>
      <c r="N202" s="275">
        <v>46052</v>
      </c>
      <c r="O202" s="265" t="s">
        <v>1686</v>
      </c>
      <c r="P202" s="298" t="s">
        <v>1686</v>
      </c>
      <c r="Q202" s="265" t="s">
        <v>1686</v>
      </c>
      <c r="R202" s="265" t="s">
        <v>1686</v>
      </c>
      <c r="S202" s="265" t="s">
        <v>1686</v>
      </c>
      <c r="T202" s="265" t="s">
        <v>51</v>
      </c>
      <c r="U202" s="265" t="s">
        <v>2698</v>
      </c>
      <c r="V202" s="265" t="s">
        <v>53</v>
      </c>
      <c r="W202" s="265" t="s">
        <v>1686</v>
      </c>
    </row>
    <row r="203" spans="12:23" ht="16.350000000000001" customHeight="1" x14ac:dyDescent="0.3">
      <c r="L203" s="298">
        <v>20260176</v>
      </c>
      <c r="M203" s="292">
        <v>26576000</v>
      </c>
      <c r="N203" s="275">
        <v>46051</v>
      </c>
      <c r="O203" s="265" t="s">
        <v>1686</v>
      </c>
      <c r="P203" s="298" t="s">
        <v>1686</v>
      </c>
      <c r="Q203" s="265" t="s">
        <v>1686</v>
      </c>
      <c r="R203" s="265" t="s">
        <v>1686</v>
      </c>
      <c r="S203" s="265" t="s">
        <v>1686</v>
      </c>
      <c r="T203" s="265" t="s">
        <v>51</v>
      </c>
      <c r="U203" s="265" t="s">
        <v>2698</v>
      </c>
      <c r="V203" s="265" t="s">
        <v>53</v>
      </c>
      <c r="W203" s="265" t="s">
        <v>1686</v>
      </c>
    </row>
    <row r="204" spans="12:23" ht="16.350000000000001" customHeight="1" x14ac:dyDescent="0.3">
      <c r="L204" s="298">
        <v>20260195</v>
      </c>
      <c r="M204" s="292">
        <v>24000000</v>
      </c>
      <c r="N204" s="275">
        <v>46052</v>
      </c>
      <c r="O204" s="265" t="s">
        <v>1686</v>
      </c>
      <c r="P204" s="298" t="s">
        <v>1686</v>
      </c>
      <c r="Q204" s="265" t="s">
        <v>1686</v>
      </c>
      <c r="R204" s="265" t="s">
        <v>1686</v>
      </c>
      <c r="S204" s="265" t="s">
        <v>1686</v>
      </c>
      <c r="T204" s="265" t="s">
        <v>51</v>
      </c>
      <c r="U204" s="265" t="s">
        <v>634</v>
      </c>
      <c r="V204" s="265" t="s">
        <v>53</v>
      </c>
      <c r="W204" s="265" t="s">
        <v>1686</v>
      </c>
    </row>
    <row r="205" spans="12:23" ht="16.350000000000001" customHeight="1" x14ac:dyDescent="0.3">
      <c r="L205" s="298">
        <v>20251189</v>
      </c>
      <c r="M205" s="292">
        <v>641607000</v>
      </c>
      <c r="N205" s="275">
        <v>46002</v>
      </c>
      <c r="O205" s="276">
        <v>46065</v>
      </c>
      <c r="P205" s="302">
        <v>46387</v>
      </c>
      <c r="Q205" s="265">
        <v>20260223</v>
      </c>
      <c r="R205" s="293">
        <v>641601000</v>
      </c>
      <c r="S205" s="276">
        <v>46057</v>
      </c>
      <c r="T205" s="265" t="s">
        <v>51</v>
      </c>
      <c r="U205" s="265" t="s">
        <v>2698</v>
      </c>
      <c r="V205" s="265" t="s">
        <v>53</v>
      </c>
      <c r="W205" s="265" t="s">
        <v>2715</v>
      </c>
    </row>
    <row r="1047850" spans="1:1" ht="16.350000000000001" customHeight="1" x14ac:dyDescent="0.25">
      <c r="A1047850" s="253"/>
    </row>
  </sheetData>
  <autoFilter ref="A2:AB2" xr:uid="{107687DC-ED60-4EDB-8FB8-4B127BB5A58D}"/>
  <mergeCells count="140">
    <mergeCell ref="A1:F1"/>
    <mergeCell ref="W54:W55"/>
    <mergeCell ref="L54:L55"/>
    <mergeCell ref="M54:M55"/>
    <mergeCell ref="N54:N55"/>
    <mergeCell ref="O54:O55"/>
    <mergeCell ref="P54:P55"/>
    <mergeCell ref="S49:S50"/>
    <mergeCell ref="T49:T50"/>
    <mergeCell ref="U49:U50"/>
    <mergeCell ref="V49:V50"/>
    <mergeCell ref="W49:W50"/>
    <mergeCell ref="M49:M50"/>
    <mergeCell ref="O49:O50"/>
    <mergeCell ref="P49:P50"/>
    <mergeCell ref="Q49:Q50"/>
    <mergeCell ref="R49:R50"/>
    <mergeCell ref="L69:L70"/>
    <mergeCell ref="M69:M70"/>
    <mergeCell ref="N69:N70"/>
    <mergeCell ref="O69:O70"/>
    <mergeCell ref="P69:P70"/>
    <mergeCell ref="S54:S55"/>
    <mergeCell ref="T54:T55"/>
    <mergeCell ref="U54:U55"/>
    <mergeCell ref="V54:V55"/>
    <mergeCell ref="V69:V70"/>
    <mergeCell ref="M73:M74"/>
    <mergeCell ref="O73:O74"/>
    <mergeCell ref="P73:P74"/>
    <mergeCell ref="R73:R74"/>
    <mergeCell ref="S73:S74"/>
    <mergeCell ref="T73:T74"/>
    <mergeCell ref="U73:U74"/>
    <mergeCell ref="V73:V74"/>
    <mergeCell ref="Q69:Q70"/>
    <mergeCell ref="R69:R70"/>
    <mergeCell ref="S69:S70"/>
    <mergeCell ref="T69:T70"/>
    <mergeCell ref="U69:U70"/>
    <mergeCell ref="W73:W74"/>
    <mergeCell ref="L100:L101"/>
    <mergeCell ref="M100:M101"/>
    <mergeCell ref="N100:N101"/>
    <mergeCell ref="O100:O101"/>
    <mergeCell ref="P100:P101"/>
    <mergeCell ref="Q100:Q101"/>
    <mergeCell ref="R100:R101"/>
    <mergeCell ref="S100:S101"/>
    <mergeCell ref="T100:T101"/>
    <mergeCell ref="U100:U101"/>
    <mergeCell ref="V100:V101"/>
    <mergeCell ref="T107:T108"/>
    <mergeCell ref="U107:U108"/>
    <mergeCell ref="V107:V108"/>
    <mergeCell ref="W107:W108"/>
    <mergeCell ref="M109:M110"/>
    <mergeCell ref="O109:O110"/>
    <mergeCell ref="P109:P110"/>
    <mergeCell ref="R109:R110"/>
    <mergeCell ref="S109:S110"/>
    <mergeCell ref="T109:T110"/>
    <mergeCell ref="U109:U110"/>
    <mergeCell ref="V109:V110"/>
    <mergeCell ref="W109:W110"/>
    <mergeCell ref="M107:M108"/>
    <mergeCell ref="O107:O108"/>
    <mergeCell ref="P107:P108"/>
    <mergeCell ref="R107:R108"/>
    <mergeCell ref="S107:S108"/>
    <mergeCell ref="T118:T119"/>
    <mergeCell ref="U118:U119"/>
    <mergeCell ref="V118:V119"/>
    <mergeCell ref="W118:W119"/>
    <mergeCell ref="M120:M121"/>
    <mergeCell ref="O120:O121"/>
    <mergeCell ref="P120:P121"/>
    <mergeCell ref="R120:R121"/>
    <mergeCell ref="S120:S121"/>
    <mergeCell ref="T120:T121"/>
    <mergeCell ref="U120:U121"/>
    <mergeCell ref="V120:V121"/>
    <mergeCell ref="W120:W121"/>
    <mergeCell ref="M118:M119"/>
    <mergeCell ref="O118:O119"/>
    <mergeCell ref="P118:P119"/>
    <mergeCell ref="R118:R119"/>
    <mergeCell ref="S118:S119"/>
    <mergeCell ref="S124:S125"/>
    <mergeCell ref="T124:T125"/>
    <mergeCell ref="U124:U125"/>
    <mergeCell ref="V124:V125"/>
    <mergeCell ref="W124:W125"/>
    <mergeCell ref="M124:M125"/>
    <mergeCell ref="N124:N125"/>
    <mergeCell ref="O124:O125"/>
    <mergeCell ref="P124:P125"/>
    <mergeCell ref="R124:R125"/>
    <mergeCell ref="V130:V131"/>
    <mergeCell ref="W130:W131"/>
    <mergeCell ref="L137:L138"/>
    <mergeCell ref="M137:M138"/>
    <mergeCell ref="N137:N138"/>
    <mergeCell ref="O137:O138"/>
    <mergeCell ref="P137:P138"/>
    <mergeCell ref="R137:R138"/>
    <mergeCell ref="S137:S138"/>
    <mergeCell ref="T137:T138"/>
    <mergeCell ref="U137:U138"/>
    <mergeCell ref="V137:V138"/>
    <mergeCell ref="W137:W138"/>
    <mergeCell ref="M130:M131"/>
    <mergeCell ref="O130:O131"/>
    <mergeCell ref="P130:P131"/>
    <mergeCell ref="R130:R131"/>
    <mergeCell ref="S130:S131"/>
    <mergeCell ref="Y95:Y96"/>
    <mergeCell ref="Y155:Y156"/>
    <mergeCell ref="T139:T140"/>
    <mergeCell ref="U139:U140"/>
    <mergeCell ref="V139:V140"/>
    <mergeCell ref="W139:W140"/>
    <mergeCell ref="L168:L169"/>
    <mergeCell ref="M168:M169"/>
    <mergeCell ref="N168:N169"/>
    <mergeCell ref="O168:O169"/>
    <mergeCell ref="P168:P169"/>
    <mergeCell ref="Q168:Q169"/>
    <mergeCell ref="R168:R169"/>
    <mergeCell ref="S168:S169"/>
    <mergeCell ref="T168:T169"/>
    <mergeCell ref="U168:U169"/>
    <mergeCell ref="V168:V169"/>
    <mergeCell ref="M139:M140"/>
    <mergeCell ref="O139:O140"/>
    <mergeCell ref="P139:P140"/>
    <mergeCell ref="R139:R140"/>
    <mergeCell ref="S139:S140"/>
    <mergeCell ref="T130:T131"/>
    <mergeCell ref="U130:U131"/>
  </mergeCells>
  <phoneticPr fontId="12" type="noConversion"/>
  <conditionalFormatting sqref="A191:A1048576 A1:A2">
    <cfRule type="duplicateValues" dxfId="3" priority="58"/>
  </conditionalFormatting>
  <conditionalFormatting sqref="I191:I1048576 I1:I2">
    <cfRule type="duplicateValues" dxfId="2" priority="65"/>
  </conditionalFormatting>
  <conditionalFormatting sqref="I191:I1048576">
    <cfRule type="duplicateValues" dxfId="1" priority="72"/>
  </conditionalFormatting>
  <conditionalFormatting sqref="J2">
    <cfRule type="duplicateValues" dxfId="0" priority="5"/>
  </conditionalFormatting>
  <dataValidations count="2">
    <dataValidation type="list" allowBlank="1" showInputMessage="1" showErrorMessage="1" sqref="C2" xr:uid="{E5C52F44-4832-4CA9-B657-FC9B2C7A0B1C}">
      <formula1>#REF!</formula1>
    </dataValidation>
    <dataValidation allowBlank="1" showInputMessage="1" showErrorMessage="1" sqref="A2:XFD2" xr:uid="{BF4B5272-1DC1-40B9-BD8D-6B06115B1429}"/>
  </dataValidations>
  <hyperlinks>
    <hyperlink ref="Y192" r:id="rId1" xr:uid="{8C586FD9-7AE9-4743-B0D9-5DEBC7F6B0B6}"/>
    <hyperlink ref="Y3" r:id="rId2" xr:uid="{840B4282-2C3C-4D52-A931-9811F6C3F28F}"/>
    <hyperlink ref="Y4" r:id="rId3" xr:uid="{080A9E12-785C-4DD0-95C9-5B78EF55BA13}"/>
    <hyperlink ref="Y5" r:id="rId4" xr:uid="{8292A0E9-E77F-4854-B977-1C69340CCC9C}"/>
    <hyperlink ref="Y6" r:id="rId5" xr:uid="{0BCF1300-B2EF-43B8-BF70-A56C3B83E0B8}"/>
    <hyperlink ref="Y7" r:id="rId6" xr:uid="{8A1E75E3-95C1-4444-87C2-538610AEADF5}"/>
    <hyperlink ref="Y8" r:id="rId7" xr:uid="{54D40FE1-0C1F-4F4D-B0FA-A785C544A750}"/>
    <hyperlink ref="Y9" r:id="rId8" xr:uid="{E7EA1EBB-C04C-4FB2-A300-E5654D574DF7}"/>
    <hyperlink ref="Y10" r:id="rId9" xr:uid="{0823617B-24DA-4415-9E15-689FB63A0270}"/>
    <hyperlink ref="Y11" r:id="rId10" xr:uid="{DF242E2D-2005-4375-A6AE-759BCEE73B17}"/>
    <hyperlink ref="Y12" r:id="rId11" xr:uid="{D8348E23-340E-484F-B47B-4B5A69BA8338}"/>
    <hyperlink ref="Y13" r:id="rId12" xr:uid="{D1BD1534-AF9B-4D31-B2B8-BF11DEB80D4F}"/>
    <hyperlink ref="Y14" r:id="rId13" xr:uid="{FBFFEF11-F3AC-4990-AFA2-AB2713518D63}"/>
    <hyperlink ref="Y15" r:id="rId14" xr:uid="{F804F8AC-5280-4F23-8C29-44BD25715564}"/>
    <hyperlink ref="Y16" r:id="rId15" xr:uid="{F84CC418-293E-4DEF-836A-E7C22E658FA7}"/>
  </hyperlinks>
  <pageMargins left="0.7" right="0.7" top="0.75" bottom="0.75" header="0.3" footer="0.3"/>
  <pageSetup paperSize="9" orientation="portrait" r:id="rId16"/>
  <legacyDrawing r:id="rId1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FF0-BD42-46CA-A7A1-F32D63380707}">
  <dimension ref="A1:F8"/>
  <sheetViews>
    <sheetView workbookViewId="0">
      <selection activeCell="C7" sqref="C7"/>
    </sheetView>
  </sheetViews>
  <sheetFormatPr baseColWidth="10" defaultColWidth="11.28515625" defaultRowHeight="15" x14ac:dyDescent="0.25"/>
  <cols>
    <col min="2" max="2" width="23.140625" bestFit="1" customWidth="1"/>
    <col min="3" max="3" width="17.85546875" bestFit="1" customWidth="1"/>
  </cols>
  <sheetData>
    <row r="1" spans="1:6" x14ac:dyDescent="0.25">
      <c r="A1" t="s">
        <v>520</v>
      </c>
      <c r="B1" t="s">
        <v>2699</v>
      </c>
      <c r="C1" t="s">
        <v>2700</v>
      </c>
    </row>
    <row r="2" spans="1:6" x14ac:dyDescent="0.25">
      <c r="A2" t="s">
        <v>537</v>
      </c>
      <c r="B2" t="s">
        <v>2699</v>
      </c>
      <c r="C2" s="3">
        <v>45510</v>
      </c>
    </row>
    <row r="3" spans="1:6" x14ac:dyDescent="0.25">
      <c r="A3" t="s">
        <v>549</v>
      </c>
      <c r="B3" t="s">
        <v>2699</v>
      </c>
      <c r="C3" s="3">
        <v>45509</v>
      </c>
    </row>
    <row r="4" spans="1:6" x14ac:dyDescent="0.25">
      <c r="A4" s="24" t="s">
        <v>423</v>
      </c>
      <c r="B4" s="26" t="s">
        <v>2701</v>
      </c>
    </row>
    <row r="5" spans="1:6" x14ac:dyDescent="0.25">
      <c r="A5" s="24" t="s">
        <v>451</v>
      </c>
      <c r="B5" s="28" t="s">
        <v>2702</v>
      </c>
      <c r="C5" s="27">
        <v>45443</v>
      </c>
    </row>
    <row r="6" spans="1:6" x14ac:dyDescent="0.25">
      <c r="A6" t="s">
        <v>332</v>
      </c>
      <c r="B6" t="s">
        <v>2702</v>
      </c>
      <c r="C6" s="3">
        <v>45519</v>
      </c>
    </row>
    <row r="8" spans="1:6" x14ac:dyDescent="0.25">
      <c r="F8">
        <f>550000/30*8</f>
        <v>146666.66666666666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EPA</vt:lpstr>
      <vt:lpstr>MODIFICACIONES</vt:lpstr>
      <vt:lpstr>DICIEMBRE</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Liliana Hernandez Castañeda</dc:creator>
  <cp:keywords/>
  <dc:description/>
  <cp:lastModifiedBy>Gina Daniela Forero Rubio</cp:lastModifiedBy>
  <cp:revision/>
  <dcterms:created xsi:type="dcterms:W3CDTF">2024-08-09T15:30:41Z</dcterms:created>
  <dcterms:modified xsi:type="dcterms:W3CDTF">2026-03-05T16:31:06Z</dcterms:modified>
  <cp:category/>
  <cp:contentStatus/>
</cp:coreProperties>
</file>